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695" windowHeight="1402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S30" i="1"/>
  <c r="S29"/>
  <c r="S27"/>
  <c r="S26"/>
  <c r="S24"/>
  <c r="S23"/>
  <c r="S21"/>
  <c r="S20"/>
  <c r="S18"/>
  <c r="S17"/>
  <c r="S15"/>
  <c r="S14"/>
  <c r="S12"/>
  <c r="S11"/>
  <c r="S9"/>
  <c r="S8"/>
  <c r="R30"/>
  <c r="R29"/>
  <c r="R27"/>
  <c r="R26"/>
  <c r="R24"/>
  <c r="R23"/>
  <c r="R21"/>
  <c r="R20"/>
  <c r="R18"/>
  <c r="R17"/>
  <c r="R15"/>
  <c r="R14"/>
  <c r="R12"/>
  <c r="R11"/>
  <c r="R9"/>
  <c r="R8"/>
  <c r="Q30"/>
  <c r="Q29"/>
  <c r="Q27"/>
  <c r="Q26"/>
  <c r="Q24"/>
  <c r="Q23"/>
  <c r="Q21"/>
  <c r="Q20"/>
  <c r="Q18"/>
  <c r="Q17"/>
  <c r="Q15"/>
  <c r="Q14"/>
  <c r="Q12"/>
  <c r="Q11"/>
  <c r="Q9"/>
  <c r="Q8"/>
  <c r="P30"/>
  <c r="P29"/>
  <c r="P27"/>
  <c r="P26"/>
  <c r="P24"/>
  <c r="P23"/>
  <c r="P21"/>
  <c r="P20"/>
  <c r="P18"/>
  <c r="P17"/>
  <c r="P15"/>
  <c r="P14"/>
  <c r="P12"/>
  <c r="P11"/>
  <c r="P9"/>
  <c r="P8"/>
  <c r="O30"/>
  <c r="O29"/>
  <c r="O27"/>
  <c r="O26"/>
  <c r="O24"/>
  <c r="O23"/>
  <c r="O21"/>
  <c r="O20"/>
  <c r="O18"/>
  <c r="O17"/>
  <c r="O15"/>
  <c r="O14"/>
  <c r="O12"/>
  <c r="O11"/>
  <c r="O9"/>
  <c r="O8"/>
  <c r="N30"/>
  <c r="N29"/>
  <c r="N27"/>
  <c r="N26"/>
  <c r="N24"/>
  <c r="N23"/>
  <c r="N21"/>
  <c r="N20"/>
  <c r="N18"/>
  <c r="N17"/>
  <c r="N15"/>
  <c r="N14"/>
  <c r="N12"/>
  <c r="N11"/>
  <c r="N9"/>
  <c r="N8"/>
  <c r="M30"/>
  <c r="M29"/>
  <c r="M27"/>
  <c r="M26"/>
  <c r="M24"/>
  <c r="M23"/>
  <c r="M21"/>
  <c r="M20"/>
  <c r="M18"/>
  <c r="M17"/>
  <c r="M15"/>
  <c r="M14"/>
  <c r="M12"/>
  <c r="M11"/>
  <c r="M9"/>
  <c r="M8"/>
  <c r="L30"/>
  <c r="L29"/>
  <c r="L27"/>
  <c r="L26"/>
  <c r="L24"/>
  <c r="L23"/>
  <c r="L21"/>
  <c r="L20"/>
  <c r="L18"/>
  <c r="L17"/>
  <c r="L15"/>
  <c r="L14"/>
  <c r="L12"/>
  <c r="L11"/>
  <c r="L9"/>
  <c r="L8"/>
  <c r="K30"/>
  <c r="K29"/>
  <c r="K27"/>
  <c r="K26"/>
  <c r="K24"/>
  <c r="K23"/>
  <c r="K21"/>
  <c r="K20"/>
  <c r="K18"/>
  <c r="K17"/>
  <c r="K15"/>
  <c r="K14"/>
  <c r="K12"/>
  <c r="K11"/>
  <c r="K9"/>
  <c r="K8"/>
  <c r="J30"/>
  <c r="J29"/>
  <c r="J27"/>
  <c r="J26"/>
  <c r="J24"/>
  <c r="J23"/>
  <c r="J21"/>
  <c r="J20"/>
  <c r="J18"/>
  <c r="J17"/>
  <c r="J15"/>
  <c r="J14"/>
  <c r="J12"/>
  <c r="J11"/>
  <c r="J9"/>
  <c r="J8"/>
  <c r="I30"/>
  <c r="I29"/>
  <c r="I27"/>
  <c r="I26"/>
  <c r="I24"/>
  <c r="I23"/>
  <c r="I21"/>
  <c r="I20"/>
  <c r="I18"/>
  <c r="I17"/>
  <c r="I15"/>
  <c r="I14"/>
  <c r="I12"/>
  <c r="I11"/>
  <c r="I9"/>
  <c r="I8"/>
  <c r="H30"/>
  <c r="H29"/>
  <c r="H27"/>
  <c r="H26"/>
  <c r="H24"/>
  <c r="H23"/>
  <c r="H21"/>
  <c r="H20"/>
  <c r="H18"/>
  <c r="H17"/>
  <c r="H15"/>
  <c r="H14"/>
  <c r="H12"/>
  <c r="H11"/>
  <c r="H9"/>
  <c r="H8"/>
  <c r="G30"/>
  <c r="G29"/>
  <c r="G27"/>
  <c r="G26"/>
  <c r="G24"/>
  <c r="G23"/>
  <c r="G21"/>
  <c r="G20"/>
  <c r="G18"/>
  <c r="G17"/>
  <c r="G15"/>
  <c r="G14"/>
  <c r="G12"/>
  <c r="G11"/>
  <c r="G9"/>
  <c r="G8"/>
  <c r="F30"/>
  <c r="F29"/>
  <c r="F27"/>
  <c r="F26"/>
  <c r="F24"/>
  <c r="F23"/>
  <c r="F21"/>
  <c r="F20"/>
  <c r="F18"/>
  <c r="F17"/>
  <c r="F15"/>
  <c r="F14"/>
  <c r="F12"/>
  <c r="F11"/>
  <c r="F9"/>
  <c r="F8"/>
  <c r="E30"/>
  <c r="E29"/>
  <c r="E27"/>
  <c r="E26"/>
  <c r="E24"/>
  <c r="E23"/>
  <c r="E21"/>
  <c r="E20"/>
  <c r="E18"/>
  <c r="E17"/>
  <c r="E15"/>
  <c r="E14"/>
  <c r="E12"/>
  <c r="E11"/>
  <c r="E9"/>
  <c r="E8"/>
  <c r="D30"/>
  <c r="D29"/>
  <c r="D27"/>
  <c r="D26"/>
  <c r="D24"/>
  <c r="D23"/>
  <c r="D21"/>
  <c r="D20"/>
  <c r="D18"/>
  <c r="D17"/>
  <c r="D15"/>
  <c r="D14"/>
  <c r="D12"/>
  <c r="D11"/>
  <c r="D9"/>
  <c r="D8"/>
  <c r="C30"/>
  <c r="C29"/>
  <c r="C27"/>
  <c r="C26"/>
  <c r="C24"/>
  <c r="C23"/>
  <c r="C21"/>
  <c r="C20"/>
  <c r="C18"/>
  <c r="C17"/>
  <c r="C15"/>
  <c r="C14"/>
  <c r="C12"/>
  <c r="C11"/>
  <c r="C9"/>
  <c r="C8"/>
  <c r="B30"/>
  <c r="B27"/>
  <c r="B24"/>
  <c r="B21"/>
  <c r="B18"/>
  <c r="B15"/>
  <c r="B12"/>
  <c r="B9"/>
  <c r="B8"/>
  <c r="B29"/>
  <c r="B26"/>
  <c r="B23"/>
  <c r="B20"/>
  <c r="B17"/>
  <c r="B14"/>
  <c r="B11"/>
</calcChain>
</file>

<file path=xl/sharedStrings.xml><?xml version="1.0" encoding="utf-8"?>
<sst xmlns="http://schemas.openxmlformats.org/spreadsheetml/2006/main" count="65" uniqueCount="39">
  <si>
    <t>TRÆNINGSPROGRAM - DROPSETS</t>
  </si>
  <si>
    <t>Uge 1</t>
  </si>
  <si>
    <t>Uge 2</t>
  </si>
  <si>
    <t>Uge 3</t>
  </si>
  <si>
    <t>Uge 4</t>
  </si>
  <si>
    <t>Uge 5</t>
  </si>
  <si>
    <t>Uge 6</t>
  </si>
  <si>
    <t>Squat</t>
  </si>
  <si>
    <t>Bench Press</t>
  </si>
  <si>
    <t>Bent-over Rows</t>
  </si>
  <si>
    <t>Target</t>
  </si>
  <si>
    <t>Ryg</t>
  </si>
  <si>
    <t>Bryst</t>
  </si>
  <si>
    <t>Barbell Curls</t>
  </si>
  <si>
    <t>Triceps</t>
  </si>
  <si>
    <t>Skulder</t>
  </si>
  <si>
    <t>Biceps</t>
  </si>
  <si>
    <t>45° Leg Press</t>
  </si>
  <si>
    <t>Ben</t>
  </si>
  <si>
    <t>Incline Bench Press</t>
  </si>
  <si>
    <t>Hammer Curls</t>
  </si>
  <si>
    <t>Closed Grip Bench Press</t>
  </si>
  <si>
    <t>Dumbell Bench Press</t>
  </si>
  <si>
    <t>Dumbell Shoulder Press</t>
  </si>
  <si>
    <t>Lying Triceps Extension</t>
  </si>
  <si>
    <t>Deadlift</t>
  </si>
  <si>
    <t>Cable Seated Row</t>
  </si>
  <si>
    <t>Barbell Shoulder Press</t>
  </si>
  <si>
    <t>Dumbell Curls</t>
  </si>
  <si>
    <t>Assisted Dibs</t>
  </si>
  <si>
    <t>Assisted Pull-ups</t>
  </si>
  <si>
    <t>1RM</t>
  </si>
  <si>
    <t>Uge 7</t>
  </si>
  <si>
    <t>Uge 8</t>
  </si>
  <si>
    <t>Uge 9</t>
  </si>
  <si>
    <t>3x3 Reps</t>
  </si>
  <si>
    <t>3x8 Reps</t>
  </si>
  <si>
    <t>FRI</t>
  </si>
  <si>
    <t>Barbell Military Presses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</si>
</sst>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2"/>
  <sheetViews>
    <sheetView tabSelected="1" workbookViewId="0">
      <selection activeCell="G8" sqref="G8"/>
    </sheetView>
  </sheetViews>
  <sheetFormatPr defaultRowHeight="15"/>
  <cols>
    <col min="1" max="1" width="10.140625" customWidth="1"/>
    <col min="2" max="2" width="13" customWidth="1"/>
    <col min="3" max="3" width="11.5703125" bestFit="1" customWidth="1"/>
    <col min="4" max="4" width="13.5703125" customWidth="1"/>
    <col min="5" max="5" width="17.85546875" customWidth="1"/>
    <col min="6" max="6" width="12" customWidth="1"/>
    <col min="7" max="8" width="12.140625" customWidth="1"/>
    <col min="9" max="9" width="15" customWidth="1"/>
    <col min="10" max="10" width="12.5703125" customWidth="1"/>
    <col min="11" max="11" width="17.7109375" customWidth="1"/>
    <col min="12" max="12" width="17.42578125" customWidth="1"/>
    <col min="13" max="13" width="12.42578125" customWidth="1"/>
    <col min="14" max="14" width="11.42578125" customWidth="1"/>
    <col min="15" max="15" width="17" customWidth="1"/>
    <col min="16" max="16" width="13.5703125" customWidth="1"/>
    <col min="17" max="17" width="16.42578125" customWidth="1"/>
    <col min="18" max="18" width="18.140625" customWidth="1"/>
    <col min="19" max="19" width="11.42578125" customWidth="1"/>
  </cols>
  <sheetData>
    <row r="1" spans="1:19" ht="18.75">
      <c r="A1" s="1" t="s">
        <v>0</v>
      </c>
    </row>
    <row r="3" spans="1:19" s="2" customFormat="1">
      <c r="A3" s="2" t="s">
        <v>10</v>
      </c>
      <c r="B3" s="2" t="s">
        <v>18</v>
      </c>
      <c r="C3" s="2" t="s">
        <v>12</v>
      </c>
      <c r="D3" s="2" t="s">
        <v>11</v>
      </c>
      <c r="E3" s="2" t="s">
        <v>15</v>
      </c>
      <c r="F3" s="2" t="s">
        <v>14</v>
      </c>
      <c r="G3" s="2" t="s">
        <v>16</v>
      </c>
      <c r="H3" s="2" t="s">
        <v>18</v>
      </c>
      <c r="I3" s="2" t="s">
        <v>12</v>
      </c>
      <c r="J3" s="2" t="s">
        <v>11</v>
      </c>
      <c r="K3" s="2" t="s">
        <v>15</v>
      </c>
      <c r="L3" s="2" t="s">
        <v>14</v>
      </c>
      <c r="M3" s="2" t="s">
        <v>16</v>
      </c>
      <c r="N3" s="2" t="s">
        <v>18</v>
      </c>
      <c r="O3" s="2" t="s">
        <v>12</v>
      </c>
      <c r="P3" s="2" t="s">
        <v>11</v>
      </c>
      <c r="Q3" s="2" t="s">
        <v>15</v>
      </c>
      <c r="R3" s="2" t="s">
        <v>14</v>
      </c>
      <c r="S3" s="2" t="s">
        <v>16</v>
      </c>
    </row>
    <row r="4" spans="1:19" s="5" customFormat="1" ht="11.25">
      <c r="B4" s="5" t="s">
        <v>7</v>
      </c>
      <c r="C4" s="5" t="s">
        <v>8</v>
      </c>
      <c r="D4" s="5" t="s">
        <v>9</v>
      </c>
      <c r="E4" s="5" t="s">
        <v>38</v>
      </c>
      <c r="F4" s="5" t="s">
        <v>29</v>
      </c>
      <c r="G4" s="5" t="s">
        <v>13</v>
      </c>
      <c r="H4" s="5" t="s">
        <v>17</v>
      </c>
      <c r="I4" s="5" t="s">
        <v>19</v>
      </c>
      <c r="J4" s="5" t="s">
        <v>30</v>
      </c>
      <c r="K4" s="5" t="s">
        <v>23</v>
      </c>
      <c r="L4" s="5" t="s">
        <v>24</v>
      </c>
      <c r="M4" s="5" t="s">
        <v>20</v>
      </c>
      <c r="N4" s="5" t="s">
        <v>25</v>
      </c>
      <c r="O4" s="5" t="s">
        <v>22</v>
      </c>
      <c r="P4" s="5" t="s">
        <v>26</v>
      </c>
      <c r="Q4" s="5" t="s">
        <v>27</v>
      </c>
      <c r="R4" s="5" t="s">
        <v>21</v>
      </c>
      <c r="S4" s="5" t="s">
        <v>28</v>
      </c>
    </row>
    <row r="5" spans="1:19" ht="15.75">
      <c r="A5" s="3" t="s">
        <v>31</v>
      </c>
      <c r="B5">
        <v>76</v>
      </c>
      <c r="C5">
        <v>55</v>
      </c>
      <c r="D5">
        <v>46</v>
      </c>
      <c r="E5">
        <v>42</v>
      </c>
      <c r="F5">
        <v>68</v>
      </c>
      <c r="G5">
        <v>40</v>
      </c>
      <c r="H5">
        <v>116</v>
      </c>
      <c r="I5">
        <v>54</v>
      </c>
      <c r="J5">
        <v>76</v>
      </c>
      <c r="K5">
        <v>17</v>
      </c>
      <c r="L5">
        <v>12</v>
      </c>
      <c r="M5">
        <v>18</v>
      </c>
      <c r="N5">
        <v>87</v>
      </c>
      <c r="O5">
        <v>24</v>
      </c>
      <c r="P5">
        <v>46</v>
      </c>
      <c r="Q5">
        <v>42</v>
      </c>
      <c r="R5">
        <v>46</v>
      </c>
      <c r="S5">
        <v>17</v>
      </c>
    </row>
    <row r="6" spans="1:19" ht="15.75">
      <c r="A6" s="4"/>
    </row>
    <row r="7" spans="1:19" ht="15.75">
      <c r="A7" s="4" t="s">
        <v>1</v>
      </c>
    </row>
    <row r="8" spans="1:19" ht="15.75">
      <c r="A8" s="4" t="s">
        <v>35</v>
      </c>
      <c r="B8">
        <f t="shared" ref="B8:S8" si="0">B5*77.5/100</f>
        <v>58.9</v>
      </c>
      <c r="C8">
        <f t="shared" si="0"/>
        <v>42.625</v>
      </c>
      <c r="D8">
        <f t="shared" si="0"/>
        <v>35.65</v>
      </c>
      <c r="E8">
        <f t="shared" si="0"/>
        <v>32.549999999999997</v>
      </c>
      <c r="F8">
        <f t="shared" si="0"/>
        <v>52.7</v>
      </c>
      <c r="G8">
        <f t="shared" si="0"/>
        <v>31</v>
      </c>
      <c r="H8">
        <f t="shared" si="0"/>
        <v>89.9</v>
      </c>
      <c r="I8">
        <f t="shared" si="0"/>
        <v>41.85</v>
      </c>
      <c r="J8">
        <f t="shared" si="0"/>
        <v>58.9</v>
      </c>
      <c r="K8">
        <f t="shared" si="0"/>
        <v>13.175000000000001</v>
      </c>
      <c r="L8">
        <f t="shared" si="0"/>
        <v>9.3000000000000007</v>
      </c>
      <c r="M8">
        <f t="shared" si="0"/>
        <v>13.95</v>
      </c>
      <c r="N8">
        <f t="shared" si="0"/>
        <v>67.424999999999997</v>
      </c>
      <c r="O8">
        <f t="shared" si="0"/>
        <v>18.600000000000001</v>
      </c>
      <c r="P8">
        <f t="shared" si="0"/>
        <v>35.65</v>
      </c>
      <c r="Q8">
        <f t="shared" si="0"/>
        <v>32.549999999999997</v>
      </c>
      <c r="R8">
        <f t="shared" si="0"/>
        <v>35.65</v>
      </c>
      <c r="S8">
        <f t="shared" si="0"/>
        <v>13.175000000000001</v>
      </c>
    </row>
    <row r="9" spans="1:19" ht="15.75">
      <c r="A9" s="4" t="s">
        <v>36</v>
      </c>
      <c r="B9">
        <f t="shared" ref="B9:S9" si="1">B5*62.5/100</f>
        <v>47.5</v>
      </c>
      <c r="C9">
        <f t="shared" si="1"/>
        <v>34.375</v>
      </c>
      <c r="D9">
        <f t="shared" si="1"/>
        <v>28.75</v>
      </c>
      <c r="E9">
        <f t="shared" si="1"/>
        <v>26.25</v>
      </c>
      <c r="F9">
        <f t="shared" si="1"/>
        <v>42.5</v>
      </c>
      <c r="G9">
        <f t="shared" si="1"/>
        <v>25</v>
      </c>
      <c r="H9">
        <f t="shared" si="1"/>
        <v>72.5</v>
      </c>
      <c r="I9">
        <f t="shared" si="1"/>
        <v>33.75</v>
      </c>
      <c r="J9">
        <f t="shared" si="1"/>
        <v>47.5</v>
      </c>
      <c r="K9">
        <f t="shared" si="1"/>
        <v>10.625</v>
      </c>
      <c r="L9">
        <f t="shared" si="1"/>
        <v>7.5</v>
      </c>
      <c r="M9">
        <f t="shared" si="1"/>
        <v>11.25</v>
      </c>
      <c r="N9">
        <f t="shared" si="1"/>
        <v>54.375</v>
      </c>
      <c r="O9">
        <f t="shared" si="1"/>
        <v>15</v>
      </c>
      <c r="P9">
        <f t="shared" si="1"/>
        <v>28.75</v>
      </c>
      <c r="Q9">
        <f t="shared" si="1"/>
        <v>26.25</v>
      </c>
      <c r="R9">
        <f t="shared" si="1"/>
        <v>28.75</v>
      </c>
      <c r="S9">
        <f t="shared" si="1"/>
        <v>10.625</v>
      </c>
    </row>
    <row r="10" spans="1:19" ht="15.75">
      <c r="A10" s="4" t="s">
        <v>2</v>
      </c>
    </row>
    <row r="11" spans="1:19" ht="15.75">
      <c r="A11" s="4" t="s">
        <v>35</v>
      </c>
      <c r="B11">
        <f t="shared" ref="B11:S11" si="2">B5*80/100</f>
        <v>60.8</v>
      </c>
      <c r="C11">
        <f t="shared" si="2"/>
        <v>44</v>
      </c>
      <c r="D11">
        <f t="shared" si="2"/>
        <v>36.799999999999997</v>
      </c>
      <c r="E11">
        <f t="shared" si="2"/>
        <v>33.6</v>
      </c>
      <c r="F11">
        <f t="shared" si="2"/>
        <v>54.4</v>
      </c>
      <c r="G11">
        <f t="shared" si="2"/>
        <v>32</v>
      </c>
      <c r="H11">
        <f t="shared" si="2"/>
        <v>92.8</v>
      </c>
      <c r="I11">
        <f t="shared" si="2"/>
        <v>43.2</v>
      </c>
      <c r="J11">
        <f t="shared" si="2"/>
        <v>60.8</v>
      </c>
      <c r="K11">
        <f t="shared" si="2"/>
        <v>13.6</v>
      </c>
      <c r="L11">
        <f t="shared" si="2"/>
        <v>9.6</v>
      </c>
      <c r="M11">
        <f t="shared" si="2"/>
        <v>14.4</v>
      </c>
      <c r="N11">
        <f t="shared" si="2"/>
        <v>69.599999999999994</v>
      </c>
      <c r="O11">
        <f t="shared" si="2"/>
        <v>19.2</v>
      </c>
      <c r="P11">
        <f t="shared" si="2"/>
        <v>36.799999999999997</v>
      </c>
      <c r="Q11">
        <f t="shared" si="2"/>
        <v>33.6</v>
      </c>
      <c r="R11">
        <f t="shared" si="2"/>
        <v>36.799999999999997</v>
      </c>
      <c r="S11">
        <f t="shared" si="2"/>
        <v>13.6</v>
      </c>
    </row>
    <row r="12" spans="1:19" ht="15.75">
      <c r="A12" s="4" t="s">
        <v>36</v>
      </c>
      <c r="B12">
        <f t="shared" ref="B12:S12" si="3">B5*65/100</f>
        <v>49.4</v>
      </c>
      <c r="C12">
        <f t="shared" si="3"/>
        <v>35.75</v>
      </c>
      <c r="D12">
        <f t="shared" si="3"/>
        <v>29.9</v>
      </c>
      <c r="E12">
        <f t="shared" si="3"/>
        <v>27.3</v>
      </c>
      <c r="F12">
        <f t="shared" si="3"/>
        <v>44.2</v>
      </c>
      <c r="G12">
        <f t="shared" si="3"/>
        <v>26</v>
      </c>
      <c r="H12">
        <f t="shared" si="3"/>
        <v>75.400000000000006</v>
      </c>
      <c r="I12">
        <f t="shared" si="3"/>
        <v>35.1</v>
      </c>
      <c r="J12">
        <f t="shared" si="3"/>
        <v>49.4</v>
      </c>
      <c r="K12">
        <f t="shared" si="3"/>
        <v>11.05</v>
      </c>
      <c r="L12">
        <f t="shared" si="3"/>
        <v>7.8</v>
      </c>
      <c r="M12">
        <f t="shared" si="3"/>
        <v>11.7</v>
      </c>
      <c r="N12">
        <f t="shared" si="3"/>
        <v>56.55</v>
      </c>
      <c r="O12">
        <f t="shared" si="3"/>
        <v>15.6</v>
      </c>
      <c r="P12">
        <f t="shared" si="3"/>
        <v>29.9</v>
      </c>
      <c r="Q12">
        <f t="shared" si="3"/>
        <v>27.3</v>
      </c>
      <c r="R12">
        <f t="shared" si="3"/>
        <v>29.9</v>
      </c>
      <c r="S12">
        <f t="shared" si="3"/>
        <v>11.05</v>
      </c>
    </row>
    <row r="13" spans="1:19" ht="15.75">
      <c r="A13" s="4" t="s">
        <v>3</v>
      </c>
    </row>
    <row r="14" spans="1:19" ht="15.75">
      <c r="A14" s="4" t="s">
        <v>35</v>
      </c>
      <c r="B14">
        <f t="shared" ref="B14:S14" si="4">B5*82.5/100</f>
        <v>62.7</v>
      </c>
      <c r="C14">
        <f t="shared" si="4"/>
        <v>45.375</v>
      </c>
      <c r="D14">
        <f t="shared" si="4"/>
        <v>37.950000000000003</v>
      </c>
      <c r="E14">
        <f t="shared" si="4"/>
        <v>34.65</v>
      </c>
      <c r="F14">
        <f t="shared" si="4"/>
        <v>56.1</v>
      </c>
      <c r="G14">
        <f t="shared" si="4"/>
        <v>33</v>
      </c>
      <c r="H14">
        <f t="shared" si="4"/>
        <v>95.7</v>
      </c>
      <c r="I14">
        <f t="shared" si="4"/>
        <v>44.55</v>
      </c>
      <c r="J14">
        <f t="shared" si="4"/>
        <v>62.7</v>
      </c>
      <c r="K14">
        <f t="shared" si="4"/>
        <v>14.025</v>
      </c>
      <c r="L14">
        <f t="shared" si="4"/>
        <v>9.9</v>
      </c>
      <c r="M14">
        <f t="shared" si="4"/>
        <v>14.85</v>
      </c>
      <c r="N14">
        <f t="shared" si="4"/>
        <v>71.775000000000006</v>
      </c>
      <c r="O14">
        <f t="shared" si="4"/>
        <v>19.8</v>
      </c>
      <c r="P14">
        <f t="shared" si="4"/>
        <v>37.950000000000003</v>
      </c>
      <c r="Q14">
        <f t="shared" si="4"/>
        <v>34.65</v>
      </c>
      <c r="R14">
        <f t="shared" si="4"/>
        <v>37.950000000000003</v>
      </c>
      <c r="S14">
        <f t="shared" si="4"/>
        <v>14.025</v>
      </c>
    </row>
    <row r="15" spans="1:19" ht="15.75">
      <c r="A15" s="4" t="s">
        <v>36</v>
      </c>
      <c r="B15">
        <f t="shared" ref="B15:S15" si="5">B5*67.5/100</f>
        <v>51.3</v>
      </c>
      <c r="C15">
        <f t="shared" si="5"/>
        <v>37.125</v>
      </c>
      <c r="D15">
        <f t="shared" si="5"/>
        <v>31.05</v>
      </c>
      <c r="E15">
        <f t="shared" si="5"/>
        <v>28.35</v>
      </c>
      <c r="F15">
        <f t="shared" si="5"/>
        <v>45.9</v>
      </c>
      <c r="G15">
        <f t="shared" si="5"/>
        <v>27</v>
      </c>
      <c r="H15">
        <f t="shared" si="5"/>
        <v>78.3</v>
      </c>
      <c r="I15">
        <f t="shared" si="5"/>
        <v>36.450000000000003</v>
      </c>
      <c r="J15">
        <f t="shared" si="5"/>
        <v>51.3</v>
      </c>
      <c r="K15">
        <f t="shared" si="5"/>
        <v>11.475</v>
      </c>
      <c r="L15">
        <f t="shared" si="5"/>
        <v>8.1</v>
      </c>
      <c r="M15">
        <f t="shared" si="5"/>
        <v>12.15</v>
      </c>
      <c r="N15">
        <f t="shared" si="5"/>
        <v>58.725000000000001</v>
      </c>
      <c r="O15">
        <f t="shared" si="5"/>
        <v>16.2</v>
      </c>
      <c r="P15">
        <f t="shared" si="5"/>
        <v>31.05</v>
      </c>
      <c r="Q15">
        <f t="shared" si="5"/>
        <v>28.35</v>
      </c>
      <c r="R15">
        <f t="shared" si="5"/>
        <v>31.05</v>
      </c>
      <c r="S15">
        <f t="shared" si="5"/>
        <v>11.475</v>
      </c>
    </row>
    <row r="16" spans="1:19" ht="15.75">
      <c r="A16" s="4" t="s">
        <v>4</v>
      </c>
    </row>
    <row r="17" spans="1:19" ht="15.75">
      <c r="A17" s="4" t="s">
        <v>35</v>
      </c>
      <c r="B17">
        <f t="shared" ref="B17:S17" si="6">B5*85/100</f>
        <v>64.599999999999994</v>
      </c>
      <c r="C17">
        <f t="shared" si="6"/>
        <v>46.75</v>
      </c>
      <c r="D17">
        <f t="shared" si="6"/>
        <v>39.1</v>
      </c>
      <c r="E17">
        <f t="shared" si="6"/>
        <v>35.700000000000003</v>
      </c>
      <c r="F17">
        <f t="shared" si="6"/>
        <v>57.8</v>
      </c>
      <c r="G17">
        <f t="shared" si="6"/>
        <v>34</v>
      </c>
      <c r="H17">
        <f t="shared" si="6"/>
        <v>98.6</v>
      </c>
      <c r="I17">
        <f t="shared" si="6"/>
        <v>45.9</v>
      </c>
      <c r="J17">
        <f t="shared" si="6"/>
        <v>64.599999999999994</v>
      </c>
      <c r="K17">
        <f t="shared" si="6"/>
        <v>14.45</v>
      </c>
      <c r="L17">
        <f t="shared" si="6"/>
        <v>10.199999999999999</v>
      </c>
      <c r="M17">
        <f t="shared" si="6"/>
        <v>15.3</v>
      </c>
      <c r="N17">
        <f t="shared" si="6"/>
        <v>73.95</v>
      </c>
      <c r="O17">
        <f t="shared" si="6"/>
        <v>20.399999999999999</v>
      </c>
      <c r="P17">
        <f t="shared" si="6"/>
        <v>39.1</v>
      </c>
      <c r="Q17">
        <f t="shared" si="6"/>
        <v>35.700000000000003</v>
      </c>
      <c r="R17">
        <f t="shared" si="6"/>
        <v>39.1</v>
      </c>
      <c r="S17">
        <f t="shared" si="6"/>
        <v>14.45</v>
      </c>
    </row>
    <row r="18" spans="1:19" ht="15.75">
      <c r="A18" s="4" t="s">
        <v>36</v>
      </c>
      <c r="B18">
        <f t="shared" ref="B18:S18" si="7">B5*70/100</f>
        <v>53.2</v>
      </c>
      <c r="C18">
        <f t="shared" si="7"/>
        <v>38.5</v>
      </c>
      <c r="D18">
        <f t="shared" si="7"/>
        <v>32.200000000000003</v>
      </c>
      <c r="E18">
        <f t="shared" si="7"/>
        <v>29.4</v>
      </c>
      <c r="F18">
        <f t="shared" si="7"/>
        <v>47.6</v>
      </c>
      <c r="G18">
        <f t="shared" si="7"/>
        <v>28</v>
      </c>
      <c r="H18">
        <f t="shared" si="7"/>
        <v>81.2</v>
      </c>
      <c r="I18">
        <f t="shared" si="7"/>
        <v>37.799999999999997</v>
      </c>
      <c r="J18">
        <f t="shared" si="7"/>
        <v>53.2</v>
      </c>
      <c r="K18">
        <f t="shared" si="7"/>
        <v>11.9</v>
      </c>
      <c r="L18">
        <f t="shared" si="7"/>
        <v>8.4</v>
      </c>
      <c r="M18">
        <f t="shared" si="7"/>
        <v>12.6</v>
      </c>
      <c r="N18">
        <f t="shared" si="7"/>
        <v>60.9</v>
      </c>
      <c r="O18">
        <f t="shared" si="7"/>
        <v>16.8</v>
      </c>
      <c r="P18">
        <f t="shared" si="7"/>
        <v>32.200000000000003</v>
      </c>
      <c r="Q18">
        <f t="shared" si="7"/>
        <v>29.4</v>
      </c>
      <c r="R18">
        <f t="shared" si="7"/>
        <v>32.200000000000003</v>
      </c>
      <c r="S18">
        <f t="shared" si="7"/>
        <v>11.9</v>
      </c>
    </row>
    <row r="19" spans="1:19" ht="15.75">
      <c r="A19" s="4" t="s">
        <v>5</v>
      </c>
    </row>
    <row r="20" spans="1:19" ht="15.75">
      <c r="A20" s="4" t="s">
        <v>35</v>
      </c>
      <c r="B20">
        <f t="shared" ref="B20:S20" si="8">B5*87.5/100</f>
        <v>66.5</v>
      </c>
      <c r="C20">
        <f t="shared" si="8"/>
        <v>48.125</v>
      </c>
      <c r="D20">
        <f t="shared" si="8"/>
        <v>40.25</v>
      </c>
      <c r="E20">
        <f t="shared" si="8"/>
        <v>36.75</v>
      </c>
      <c r="F20">
        <f t="shared" si="8"/>
        <v>59.5</v>
      </c>
      <c r="G20">
        <f t="shared" si="8"/>
        <v>35</v>
      </c>
      <c r="H20">
        <f t="shared" si="8"/>
        <v>101.5</v>
      </c>
      <c r="I20">
        <f t="shared" si="8"/>
        <v>47.25</v>
      </c>
      <c r="J20">
        <f t="shared" si="8"/>
        <v>66.5</v>
      </c>
      <c r="K20">
        <f t="shared" si="8"/>
        <v>14.875</v>
      </c>
      <c r="L20">
        <f t="shared" si="8"/>
        <v>10.5</v>
      </c>
      <c r="M20">
        <f t="shared" si="8"/>
        <v>15.75</v>
      </c>
      <c r="N20">
        <f t="shared" si="8"/>
        <v>76.125</v>
      </c>
      <c r="O20">
        <f t="shared" si="8"/>
        <v>21</v>
      </c>
      <c r="P20">
        <f t="shared" si="8"/>
        <v>40.25</v>
      </c>
      <c r="Q20">
        <f t="shared" si="8"/>
        <v>36.75</v>
      </c>
      <c r="R20">
        <f t="shared" si="8"/>
        <v>40.25</v>
      </c>
      <c r="S20">
        <f t="shared" si="8"/>
        <v>14.875</v>
      </c>
    </row>
    <row r="21" spans="1:19" ht="15.75">
      <c r="A21" s="4" t="s">
        <v>36</v>
      </c>
      <c r="B21">
        <f t="shared" ref="B21:S21" si="9">B5*72.5/100</f>
        <v>55.1</v>
      </c>
      <c r="C21">
        <f t="shared" si="9"/>
        <v>39.875</v>
      </c>
      <c r="D21">
        <f t="shared" si="9"/>
        <v>33.35</v>
      </c>
      <c r="E21">
        <f t="shared" si="9"/>
        <v>30.45</v>
      </c>
      <c r="F21">
        <f t="shared" si="9"/>
        <v>49.3</v>
      </c>
      <c r="G21">
        <f t="shared" si="9"/>
        <v>29</v>
      </c>
      <c r="H21">
        <f t="shared" si="9"/>
        <v>84.1</v>
      </c>
      <c r="I21">
        <f t="shared" si="9"/>
        <v>39.15</v>
      </c>
      <c r="J21">
        <f t="shared" si="9"/>
        <v>55.1</v>
      </c>
      <c r="K21">
        <f t="shared" si="9"/>
        <v>12.324999999999999</v>
      </c>
      <c r="L21">
        <f t="shared" si="9"/>
        <v>8.6999999999999993</v>
      </c>
      <c r="M21">
        <f t="shared" si="9"/>
        <v>13.05</v>
      </c>
      <c r="N21">
        <f t="shared" si="9"/>
        <v>63.075000000000003</v>
      </c>
      <c r="O21">
        <f t="shared" si="9"/>
        <v>17.399999999999999</v>
      </c>
      <c r="P21">
        <f t="shared" si="9"/>
        <v>33.35</v>
      </c>
      <c r="Q21">
        <f t="shared" si="9"/>
        <v>30.45</v>
      </c>
      <c r="R21">
        <f t="shared" si="9"/>
        <v>33.35</v>
      </c>
      <c r="S21">
        <f t="shared" si="9"/>
        <v>12.324999999999999</v>
      </c>
    </row>
    <row r="22" spans="1:19" ht="15.75">
      <c r="A22" s="4" t="s">
        <v>6</v>
      </c>
    </row>
    <row r="23" spans="1:19" ht="15.75">
      <c r="A23" s="4" t="s">
        <v>35</v>
      </c>
      <c r="B23">
        <f t="shared" ref="B23:S23" si="10">B5*90/100</f>
        <v>68.400000000000006</v>
      </c>
      <c r="C23">
        <f t="shared" si="10"/>
        <v>49.5</v>
      </c>
      <c r="D23">
        <f t="shared" si="10"/>
        <v>41.4</v>
      </c>
      <c r="E23">
        <f t="shared" si="10"/>
        <v>37.799999999999997</v>
      </c>
      <c r="F23">
        <f t="shared" si="10"/>
        <v>61.2</v>
      </c>
      <c r="G23">
        <f t="shared" si="10"/>
        <v>36</v>
      </c>
      <c r="H23">
        <f t="shared" si="10"/>
        <v>104.4</v>
      </c>
      <c r="I23">
        <f t="shared" si="10"/>
        <v>48.6</v>
      </c>
      <c r="J23">
        <f t="shared" si="10"/>
        <v>68.400000000000006</v>
      </c>
      <c r="K23">
        <f t="shared" si="10"/>
        <v>15.3</v>
      </c>
      <c r="L23">
        <f t="shared" si="10"/>
        <v>10.8</v>
      </c>
      <c r="M23">
        <f t="shared" si="10"/>
        <v>16.2</v>
      </c>
      <c r="N23">
        <f t="shared" si="10"/>
        <v>78.3</v>
      </c>
      <c r="O23">
        <f t="shared" si="10"/>
        <v>21.6</v>
      </c>
      <c r="P23">
        <f t="shared" si="10"/>
        <v>41.4</v>
      </c>
      <c r="Q23">
        <f t="shared" si="10"/>
        <v>37.799999999999997</v>
      </c>
      <c r="R23">
        <f t="shared" si="10"/>
        <v>41.4</v>
      </c>
      <c r="S23">
        <f t="shared" si="10"/>
        <v>15.3</v>
      </c>
    </row>
    <row r="24" spans="1:19" ht="15.75">
      <c r="A24" s="4" t="s">
        <v>36</v>
      </c>
      <c r="B24">
        <f t="shared" ref="B24:S24" si="11">B5*75/100</f>
        <v>57</v>
      </c>
      <c r="C24">
        <f t="shared" si="11"/>
        <v>41.25</v>
      </c>
      <c r="D24">
        <f t="shared" si="11"/>
        <v>34.5</v>
      </c>
      <c r="E24">
        <f t="shared" si="11"/>
        <v>31.5</v>
      </c>
      <c r="F24">
        <f t="shared" si="11"/>
        <v>51</v>
      </c>
      <c r="G24">
        <f t="shared" si="11"/>
        <v>30</v>
      </c>
      <c r="H24">
        <f t="shared" si="11"/>
        <v>87</v>
      </c>
      <c r="I24">
        <f t="shared" si="11"/>
        <v>40.5</v>
      </c>
      <c r="J24">
        <f t="shared" si="11"/>
        <v>57</v>
      </c>
      <c r="K24">
        <f t="shared" si="11"/>
        <v>12.75</v>
      </c>
      <c r="L24">
        <f t="shared" si="11"/>
        <v>9</v>
      </c>
      <c r="M24">
        <f t="shared" si="11"/>
        <v>13.5</v>
      </c>
      <c r="N24">
        <f t="shared" si="11"/>
        <v>65.25</v>
      </c>
      <c r="O24">
        <f t="shared" si="11"/>
        <v>18</v>
      </c>
      <c r="P24">
        <f t="shared" si="11"/>
        <v>34.5</v>
      </c>
      <c r="Q24">
        <f t="shared" si="11"/>
        <v>31.5</v>
      </c>
      <c r="R24">
        <f t="shared" si="11"/>
        <v>34.5</v>
      </c>
      <c r="S24">
        <f t="shared" si="11"/>
        <v>12.75</v>
      </c>
    </row>
    <row r="25" spans="1:19" ht="15.75">
      <c r="A25" s="4" t="s">
        <v>32</v>
      </c>
    </row>
    <row r="26" spans="1:19" ht="15.75">
      <c r="A26" s="4" t="s">
        <v>35</v>
      </c>
      <c r="B26">
        <f t="shared" ref="B26:S26" si="12">B5*92.5/100</f>
        <v>70.3</v>
      </c>
      <c r="C26">
        <f t="shared" si="12"/>
        <v>50.875</v>
      </c>
      <c r="D26">
        <f t="shared" si="12"/>
        <v>42.55</v>
      </c>
      <c r="E26">
        <f t="shared" si="12"/>
        <v>38.85</v>
      </c>
      <c r="F26">
        <f t="shared" si="12"/>
        <v>62.9</v>
      </c>
      <c r="G26">
        <f t="shared" si="12"/>
        <v>37</v>
      </c>
      <c r="H26">
        <f t="shared" si="12"/>
        <v>107.3</v>
      </c>
      <c r="I26">
        <f t="shared" si="12"/>
        <v>49.95</v>
      </c>
      <c r="J26">
        <f t="shared" si="12"/>
        <v>70.3</v>
      </c>
      <c r="K26">
        <f t="shared" si="12"/>
        <v>15.725</v>
      </c>
      <c r="L26">
        <f t="shared" si="12"/>
        <v>11.1</v>
      </c>
      <c r="M26">
        <f t="shared" si="12"/>
        <v>16.649999999999999</v>
      </c>
      <c r="N26">
        <f t="shared" si="12"/>
        <v>80.474999999999994</v>
      </c>
      <c r="O26">
        <f t="shared" si="12"/>
        <v>22.2</v>
      </c>
      <c r="P26">
        <f t="shared" si="12"/>
        <v>42.55</v>
      </c>
      <c r="Q26">
        <f t="shared" si="12"/>
        <v>38.85</v>
      </c>
      <c r="R26">
        <f t="shared" si="12"/>
        <v>42.55</v>
      </c>
      <c r="S26">
        <f t="shared" si="12"/>
        <v>15.725</v>
      </c>
    </row>
    <row r="27" spans="1:19" ht="15.75">
      <c r="A27" s="4" t="s">
        <v>36</v>
      </c>
      <c r="B27">
        <f t="shared" ref="B27:S27" si="13">B5*77.5/100</f>
        <v>58.9</v>
      </c>
      <c r="C27">
        <f t="shared" si="13"/>
        <v>42.625</v>
      </c>
      <c r="D27">
        <f t="shared" si="13"/>
        <v>35.65</v>
      </c>
      <c r="E27">
        <f t="shared" si="13"/>
        <v>32.549999999999997</v>
      </c>
      <c r="F27">
        <f t="shared" si="13"/>
        <v>52.7</v>
      </c>
      <c r="G27">
        <f t="shared" si="13"/>
        <v>31</v>
      </c>
      <c r="H27">
        <f t="shared" si="13"/>
        <v>89.9</v>
      </c>
      <c r="I27">
        <f t="shared" si="13"/>
        <v>41.85</v>
      </c>
      <c r="J27">
        <f t="shared" si="13"/>
        <v>58.9</v>
      </c>
      <c r="K27">
        <f t="shared" si="13"/>
        <v>13.175000000000001</v>
      </c>
      <c r="L27">
        <f t="shared" si="13"/>
        <v>9.3000000000000007</v>
      </c>
      <c r="M27">
        <f t="shared" si="13"/>
        <v>13.95</v>
      </c>
      <c r="N27">
        <f t="shared" si="13"/>
        <v>67.424999999999997</v>
      </c>
      <c r="O27">
        <f t="shared" si="13"/>
        <v>18.600000000000001</v>
      </c>
      <c r="P27">
        <f t="shared" si="13"/>
        <v>35.65</v>
      </c>
      <c r="Q27">
        <f t="shared" si="13"/>
        <v>32.549999999999997</v>
      </c>
      <c r="R27">
        <f t="shared" si="13"/>
        <v>35.65</v>
      </c>
      <c r="S27">
        <f t="shared" si="13"/>
        <v>13.175000000000001</v>
      </c>
    </row>
    <row r="28" spans="1:19" ht="15.75">
      <c r="A28" s="4" t="s">
        <v>33</v>
      </c>
    </row>
    <row r="29" spans="1:19" ht="15.75">
      <c r="A29" s="4" t="s">
        <v>35</v>
      </c>
      <c r="B29">
        <f t="shared" ref="B29:S29" si="14">B5*95/100</f>
        <v>72.2</v>
      </c>
      <c r="C29">
        <f t="shared" si="14"/>
        <v>52.25</v>
      </c>
      <c r="D29">
        <f t="shared" si="14"/>
        <v>43.7</v>
      </c>
      <c r="E29">
        <f t="shared" si="14"/>
        <v>39.9</v>
      </c>
      <c r="F29">
        <f t="shared" si="14"/>
        <v>64.599999999999994</v>
      </c>
      <c r="G29">
        <f t="shared" si="14"/>
        <v>38</v>
      </c>
      <c r="H29">
        <f t="shared" si="14"/>
        <v>110.2</v>
      </c>
      <c r="I29">
        <f t="shared" si="14"/>
        <v>51.3</v>
      </c>
      <c r="J29">
        <f t="shared" si="14"/>
        <v>72.2</v>
      </c>
      <c r="K29">
        <f t="shared" si="14"/>
        <v>16.149999999999999</v>
      </c>
      <c r="L29">
        <f t="shared" si="14"/>
        <v>11.4</v>
      </c>
      <c r="M29">
        <f t="shared" si="14"/>
        <v>17.100000000000001</v>
      </c>
      <c r="N29">
        <f t="shared" si="14"/>
        <v>82.65</v>
      </c>
      <c r="O29">
        <f t="shared" si="14"/>
        <v>22.8</v>
      </c>
      <c r="P29">
        <f t="shared" si="14"/>
        <v>43.7</v>
      </c>
      <c r="Q29">
        <f t="shared" si="14"/>
        <v>39.9</v>
      </c>
      <c r="R29">
        <f t="shared" si="14"/>
        <v>43.7</v>
      </c>
      <c r="S29">
        <f t="shared" si="14"/>
        <v>16.149999999999999</v>
      </c>
    </row>
    <row r="30" spans="1:19" ht="15.75">
      <c r="A30" s="4" t="s">
        <v>36</v>
      </c>
      <c r="B30">
        <f t="shared" ref="B30:S30" si="15">B5*80/100</f>
        <v>60.8</v>
      </c>
      <c r="C30">
        <f t="shared" si="15"/>
        <v>44</v>
      </c>
      <c r="D30">
        <f t="shared" si="15"/>
        <v>36.799999999999997</v>
      </c>
      <c r="E30">
        <f t="shared" si="15"/>
        <v>33.6</v>
      </c>
      <c r="F30">
        <f t="shared" si="15"/>
        <v>54.4</v>
      </c>
      <c r="G30">
        <f t="shared" si="15"/>
        <v>32</v>
      </c>
      <c r="H30">
        <f t="shared" si="15"/>
        <v>92.8</v>
      </c>
      <c r="I30">
        <f t="shared" si="15"/>
        <v>43.2</v>
      </c>
      <c r="J30">
        <f t="shared" si="15"/>
        <v>60.8</v>
      </c>
      <c r="K30">
        <f t="shared" si="15"/>
        <v>13.6</v>
      </c>
      <c r="L30">
        <f t="shared" si="15"/>
        <v>9.6</v>
      </c>
      <c r="M30">
        <f t="shared" si="15"/>
        <v>14.4</v>
      </c>
      <c r="N30">
        <f t="shared" si="15"/>
        <v>69.599999999999994</v>
      </c>
      <c r="O30">
        <f t="shared" si="15"/>
        <v>19.2</v>
      </c>
      <c r="P30">
        <f t="shared" si="15"/>
        <v>36.799999999999997</v>
      </c>
      <c r="Q30">
        <f t="shared" si="15"/>
        <v>33.6</v>
      </c>
      <c r="R30">
        <f t="shared" si="15"/>
        <v>36.799999999999997</v>
      </c>
      <c r="S30">
        <f t="shared" si="15"/>
        <v>13.6</v>
      </c>
    </row>
    <row r="31" spans="1:19" ht="15.75">
      <c r="A31" s="4" t="s">
        <v>34</v>
      </c>
    </row>
    <row r="32" spans="1:19" ht="15.75">
      <c r="A32" s="6" t="s">
        <v>37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Gr3y</dc:creator>
  <cp:lastModifiedBy>Gr3y</cp:lastModifiedBy>
  <cp:lastPrinted>2009-02-13T16:30:19Z</cp:lastPrinted>
  <dcterms:created xsi:type="dcterms:W3CDTF">2009-02-13T13:01:50Z</dcterms:created>
  <dcterms:modified xsi:type="dcterms:W3CDTF">2009-04-11T00:18:55Z</dcterms:modified>
</cp:coreProperties>
</file>