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05" windowHeight="1129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K22" i="1"/>
  <c r="K21"/>
  <c r="K18"/>
  <c r="K16"/>
  <c r="K15"/>
  <c r="K13"/>
  <c r="K12"/>
  <c r="K10"/>
  <c r="K9"/>
  <c r="K7"/>
  <c r="K6"/>
  <c r="N6"/>
  <c r="O6"/>
  <c r="P6"/>
  <c r="Q6"/>
  <c r="R6"/>
  <c r="S6"/>
  <c r="N7"/>
  <c r="O7"/>
  <c r="P7"/>
  <c r="Q7"/>
  <c r="R7"/>
  <c r="S7"/>
  <c r="N9"/>
  <c r="O9"/>
  <c r="P9"/>
  <c r="Q9"/>
  <c r="R9"/>
  <c r="S9"/>
  <c r="N10"/>
  <c r="O10"/>
  <c r="P10"/>
  <c r="Q10"/>
  <c r="R10"/>
  <c r="S10"/>
  <c r="N12"/>
  <c r="O12"/>
  <c r="P12"/>
  <c r="Q12"/>
  <c r="R12"/>
  <c r="S12"/>
  <c r="N13"/>
  <c r="O13"/>
  <c r="P13"/>
  <c r="Q13"/>
  <c r="R13"/>
  <c r="S13"/>
  <c r="N15"/>
  <c r="O15"/>
  <c r="P15"/>
  <c r="Q15"/>
  <c r="R15"/>
  <c r="S15"/>
  <c r="N16"/>
  <c r="O16"/>
  <c r="P16"/>
  <c r="Q16"/>
  <c r="R16"/>
  <c r="S16"/>
  <c r="N18"/>
  <c r="O18"/>
  <c r="P18"/>
  <c r="Q18"/>
  <c r="R18"/>
  <c r="S18"/>
  <c r="N19"/>
  <c r="O19"/>
  <c r="P19"/>
  <c r="Q19"/>
  <c r="R19"/>
  <c r="S19"/>
  <c r="N21"/>
  <c r="O21"/>
  <c r="P21"/>
  <c r="Q21"/>
  <c r="R21"/>
  <c r="S21"/>
  <c r="N22"/>
  <c r="O22"/>
  <c r="P22"/>
  <c r="Q22"/>
  <c r="R22"/>
  <c r="S22"/>
  <c r="L6"/>
  <c r="M6"/>
  <c r="L7"/>
  <c r="M7"/>
  <c r="L9"/>
  <c r="M9"/>
  <c r="L10"/>
  <c r="M10"/>
  <c r="L12"/>
  <c r="M12"/>
  <c r="L13"/>
  <c r="M13"/>
  <c r="L15"/>
  <c r="M15"/>
  <c r="L16"/>
  <c r="M16"/>
  <c r="L18"/>
  <c r="M18"/>
  <c r="L19"/>
  <c r="M19"/>
  <c r="L21"/>
  <c r="M21"/>
  <c r="L22"/>
  <c r="M22"/>
  <c r="J6"/>
  <c r="J7"/>
  <c r="J9"/>
  <c r="J10"/>
  <c r="J12"/>
  <c r="J13"/>
  <c r="J15"/>
  <c r="J16"/>
  <c r="J18"/>
  <c r="J19"/>
  <c r="J21"/>
  <c r="J22"/>
  <c r="I6"/>
  <c r="I7"/>
  <c r="I9"/>
  <c r="I10"/>
  <c r="I12"/>
  <c r="I13"/>
  <c r="I15"/>
  <c r="I16"/>
  <c r="I18"/>
  <c r="I19"/>
  <c r="I21"/>
  <c r="I22"/>
  <c r="H6"/>
  <c r="H7"/>
  <c r="H9"/>
  <c r="H10"/>
  <c r="H12"/>
  <c r="H13"/>
  <c r="H15"/>
  <c r="H16"/>
  <c r="H18"/>
  <c r="H19"/>
  <c r="H21"/>
  <c r="H22"/>
  <c r="G6"/>
  <c r="G7"/>
  <c r="G9"/>
  <c r="G10"/>
  <c r="G12"/>
  <c r="G13"/>
  <c r="G15"/>
  <c r="G16"/>
  <c r="G18"/>
  <c r="G19"/>
  <c r="G21"/>
  <c r="G22"/>
  <c r="F6"/>
  <c r="F7"/>
  <c r="F9"/>
  <c r="F10"/>
  <c r="F12"/>
  <c r="F13"/>
  <c r="F15"/>
  <c r="F16"/>
  <c r="F18"/>
  <c r="F19"/>
  <c r="F21"/>
  <c r="F22"/>
  <c r="E6"/>
  <c r="E7"/>
  <c r="E9"/>
  <c r="E10"/>
  <c r="E12"/>
  <c r="E13"/>
  <c r="E15"/>
  <c r="E16"/>
  <c r="E18"/>
  <c r="E19"/>
  <c r="E21"/>
  <c r="E22"/>
  <c r="D6"/>
  <c r="D7"/>
  <c r="D9"/>
  <c r="D10"/>
  <c r="D12"/>
  <c r="D13"/>
  <c r="D15"/>
  <c r="D16"/>
  <c r="D18"/>
  <c r="D19"/>
  <c r="D21"/>
  <c r="D22"/>
  <c r="C22"/>
  <c r="C21"/>
  <c r="C19"/>
  <c r="C18"/>
  <c r="C16"/>
  <c r="C15"/>
  <c r="C13"/>
  <c r="C12"/>
  <c r="C10"/>
  <c r="C9"/>
  <c r="C7"/>
  <c r="C6"/>
  <c r="B22"/>
  <c r="B21"/>
  <c r="B19"/>
  <c r="B18"/>
  <c r="B16"/>
  <c r="B15"/>
  <c r="B13"/>
  <c r="B12"/>
  <c r="B6"/>
  <c r="B7"/>
  <c r="B9"/>
  <c r="B10"/>
</calcChain>
</file>

<file path=xl/sharedStrings.xml><?xml version="1.0" encoding="utf-8"?>
<sst xmlns="http://schemas.openxmlformats.org/spreadsheetml/2006/main" count="53" uniqueCount="31">
  <si>
    <t>Dag1</t>
  </si>
  <si>
    <t>Dag2</t>
  </si>
  <si>
    <t>Bænkpres</t>
  </si>
  <si>
    <t>5rm</t>
  </si>
  <si>
    <t>Uge1</t>
  </si>
  <si>
    <t>Uge2</t>
  </si>
  <si>
    <t>Squat</t>
  </si>
  <si>
    <t>Uge3</t>
  </si>
  <si>
    <t>Uge5</t>
  </si>
  <si>
    <t>Uge6</t>
  </si>
  <si>
    <t>Uge4</t>
  </si>
  <si>
    <t>Incline smith bænkpres</t>
  </si>
  <si>
    <t>Cable flies</t>
  </si>
  <si>
    <t>Military pres</t>
  </si>
  <si>
    <t>Side laterals</t>
  </si>
  <si>
    <t>Franskpres</t>
  </si>
  <si>
    <t>Dødløft</t>
  </si>
  <si>
    <t>BOR</t>
  </si>
  <si>
    <t>Pulldowns cable</t>
  </si>
  <si>
    <t>Chest supported rows</t>
  </si>
  <si>
    <t>Shrugs</t>
  </si>
  <si>
    <t>Rear laterals</t>
  </si>
  <si>
    <t>Db curl</t>
  </si>
  <si>
    <t>Ez curl</t>
  </si>
  <si>
    <t>Incline db curl</t>
  </si>
  <si>
    <t>db Triceps ext</t>
  </si>
  <si>
    <t>pushdown</t>
  </si>
  <si>
    <t>Progression</t>
  </si>
  <si>
    <t xml:space="preserve">dag1 </t>
  </si>
  <si>
    <t>dag1</t>
  </si>
  <si>
    <t>dag2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</si>
</sst>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45"/>
  <sheetViews>
    <sheetView tabSelected="1" workbookViewId="0">
      <selection activeCell="K5" sqref="K5"/>
    </sheetView>
  </sheetViews>
  <sheetFormatPr defaultRowHeight="15"/>
  <cols>
    <col min="1" max="1" width="15.5703125" bestFit="1" customWidth="1"/>
    <col min="2" max="2" width="9.85546875" bestFit="1" customWidth="1"/>
    <col min="3" max="3" width="22.140625" bestFit="1" customWidth="1"/>
    <col min="4" max="4" width="10.28515625" bestFit="1" customWidth="1"/>
    <col min="5" max="5" width="12.85546875" bestFit="1" customWidth="1"/>
    <col min="6" max="6" width="11.85546875" bestFit="1" customWidth="1"/>
    <col min="7" max="7" width="10.5703125" bestFit="1" customWidth="1"/>
    <col min="8" max="8" width="13.42578125" bestFit="1" customWidth="1"/>
    <col min="9" max="9" width="18.5703125" bestFit="1" customWidth="1"/>
    <col min="13" max="13" width="17.7109375" bestFit="1" customWidth="1"/>
    <col min="14" max="14" width="15.5703125" bestFit="1" customWidth="1"/>
    <col min="15" max="15" width="20.5703125" bestFit="1" customWidth="1"/>
    <col min="17" max="17" width="12" bestFit="1" customWidth="1"/>
    <col min="20" max="20" width="13.5703125" bestFit="1" customWidth="1"/>
    <col min="21" max="21" width="22.28515625" bestFit="1" customWidth="1"/>
  </cols>
  <sheetData>
    <row r="2" spans="1:19">
      <c r="B2" t="s">
        <v>2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25</v>
      </c>
      <c r="I2" t="s">
        <v>26</v>
      </c>
      <c r="J2" t="s">
        <v>6</v>
      </c>
      <c r="K2" t="s">
        <v>16</v>
      </c>
      <c r="L2" t="s">
        <v>17</v>
      </c>
      <c r="M2" t="s">
        <v>18</v>
      </c>
      <c r="N2" t="s">
        <v>19</v>
      </c>
      <c r="O2" t="s">
        <v>20</v>
      </c>
      <c r="P2" t="s">
        <v>21</v>
      </c>
      <c r="Q2" t="s">
        <v>22</v>
      </c>
      <c r="R2" t="s">
        <v>23</v>
      </c>
      <c r="S2" t="s">
        <v>24</v>
      </c>
    </row>
    <row r="4" spans="1:19">
      <c r="A4" t="s">
        <v>3</v>
      </c>
      <c r="B4">
        <v>120</v>
      </c>
      <c r="C4">
        <v>100</v>
      </c>
      <c r="D4">
        <v>56</v>
      </c>
      <c r="E4">
        <v>70</v>
      </c>
      <c r="F4">
        <v>24</v>
      </c>
      <c r="G4">
        <v>52</v>
      </c>
      <c r="H4">
        <v>20</v>
      </c>
      <c r="I4">
        <v>60</v>
      </c>
      <c r="J4">
        <v>135</v>
      </c>
      <c r="K4">
        <v>180</v>
      </c>
      <c r="L4">
        <v>120</v>
      </c>
      <c r="M4">
        <v>115</v>
      </c>
      <c r="N4">
        <v>32</v>
      </c>
      <c r="O4">
        <v>120</v>
      </c>
      <c r="P4">
        <v>22</v>
      </c>
      <c r="Q4">
        <v>28</v>
      </c>
      <c r="R4">
        <v>58</v>
      </c>
      <c r="S4">
        <v>24</v>
      </c>
    </row>
    <row r="5" spans="1:19" ht="18.75">
      <c r="A5" s="1" t="s">
        <v>4</v>
      </c>
    </row>
    <row r="6" spans="1:19">
      <c r="A6" t="s">
        <v>0</v>
      </c>
      <c r="B6">
        <f t="shared" ref="B6:J6" si="0">B4*70/100</f>
        <v>84</v>
      </c>
      <c r="C6">
        <f t="shared" si="0"/>
        <v>70</v>
      </c>
      <c r="D6">
        <f t="shared" si="0"/>
        <v>39.200000000000003</v>
      </c>
      <c r="E6">
        <f t="shared" si="0"/>
        <v>49</v>
      </c>
      <c r="F6">
        <f t="shared" si="0"/>
        <v>16.8</v>
      </c>
      <c r="G6">
        <f t="shared" si="0"/>
        <v>36.4</v>
      </c>
      <c r="H6">
        <f t="shared" si="0"/>
        <v>14</v>
      </c>
      <c r="I6">
        <f t="shared" si="0"/>
        <v>42</v>
      </c>
      <c r="J6">
        <f t="shared" si="0"/>
        <v>94.5</v>
      </c>
      <c r="K6">
        <f>K4*70/100</f>
        <v>126</v>
      </c>
      <c r="L6">
        <f t="shared" ref="K6:L6" si="1">L4*70/100</f>
        <v>84</v>
      </c>
      <c r="M6">
        <f t="shared" ref="M6:S6" si="2">M4*70/100</f>
        <v>80.5</v>
      </c>
      <c r="N6">
        <f t="shared" si="2"/>
        <v>22.4</v>
      </c>
      <c r="O6">
        <f t="shared" si="2"/>
        <v>84</v>
      </c>
      <c r="P6">
        <f t="shared" si="2"/>
        <v>15.4</v>
      </c>
      <c r="Q6">
        <f t="shared" si="2"/>
        <v>19.600000000000001</v>
      </c>
      <c r="R6">
        <f t="shared" si="2"/>
        <v>40.6</v>
      </c>
      <c r="S6">
        <f t="shared" si="2"/>
        <v>16.8</v>
      </c>
    </row>
    <row r="7" spans="1:19">
      <c r="A7" t="s">
        <v>1</v>
      </c>
      <c r="B7">
        <f t="shared" ref="B7:J7" si="3">B4*70/100</f>
        <v>84</v>
      </c>
      <c r="C7">
        <f t="shared" si="3"/>
        <v>70</v>
      </c>
      <c r="D7">
        <f t="shared" si="3"/>
        <v>39.200000000000003</v>
      </c>
      <c r="E7">
        <f t="shared" si="3"/>
        <v>49</v>
      </c>
      <c r="F7">
        <f t="shared" si="3"/>
        <v>16.8</v>
      </c>
      <c r="G7">
        <f t="shared" si="3"/>
        <v>36.4</v>
      </c>
      <c r="H7">
        <f t="shared" si="3"/>
        <v>14</v>
      </c>
      <c r="I7">
        <f t="shared" si="3"/>
        <v>42</v>
      </c>
      <c r="J7">
        <f t="shared" si="3"/>
        <v>94.5</v>
      </c>
      <c r="K7">
        <f>K4*75/100</f>
        <v>135</v>
      </c>
      <c r="L7">
        <f t="shared" ref="K7:L7" si="4">L4*70/100</f>
        <v>84</v>
      </c>
      <c r="M7">
        <f t="shared" ref="M7:S7" si="5">M4*70/100</f>
        <v>80.5</v>
      </c>
      <c r="N7">
        <f t="shared" si="5"/>
        <v>22.4</v>
      </c>
      <c r="O7">
        <f t="shared" si="5"/>
        <v>84</v>
      </c>
      <c r="P7">
        <f t="shared" si="5"/>
        <v>15.4</v>
      </c>
      <c r="Q7">
        <f t="shared" si="5"/>
        <v>19.600000000000001</v>
      </c>
      <c r="R7">
        <f t="shared" si="5"/>
        <v>40.6</v>
      </c>
      <c r="S7">
        <f t="shared" si="5"/>
        <v>16.8</v>
      </c>
    </row>
    <row r="8" spans="1:19" ht="18.75">
      <c r="A8" s="1" t="s">
        <v>5</v>
      </c>
    </row>
    <row r="9" spans="1:19">
      <c r="A9" t="s">
        <v>0</v>
      </c>
      <c r="B9">
        <f t="shared" ref="B9:J9" si="6">B4*70/100</f>
        <v>84</v>
      </c>
      <c r="C9">
        <f t="shared" si="6"/>
        <v>70</v>
      </c>
      <c r="D9">
        <f t="shared" si="6"/>
        <v>39.200000000000003</v>
      </c>
      <c r="E9">
        <f t="shared" si="6"/>
        <v>49</v>
      </c>
      <c r="F9">
        <f t="shared" si="6"/>
        <v>16.8</v>
      </c>
      <c r="G9">
        <f t="shared" si="6"/>
        <v>36.4</v>
      </c>
      <c r="H9">
        <f t="shared" si="6"/>
        <v>14</v>
      </c>
      <c r="I9">
        <f t="shared" si="6"/>
        <v>42</v>
      </c>
      <c r="J9">
        <f t="shared" si="6"/>
        <v>94.5</v>
      </c>
      <c r="K9">
        <f>K4*80/100</f>
        <v>144</v>
      </c>
      <c r="L9">
        <f t="shared" ref="K9:L9" si="7">L4*70/100</f>
        <v>84</v>
      </c>
      <c r="M9">
        <f t="shared" ref="M9:S9" si="8">M4*70/100</f>
        <v>80.5</v>
      </c>
      <c r="N9">
        <f t="shared" si="8"/>
        <v>22.4</v>
      </c>
      <c r="O9">
        <f t="shared" si="8"/>
        <v>84</v>
      </c>
      <c r="P9">
        <f t="shared" si="8"/>
        <v>15.4</v>
      </c>
      <c r="Q9">
        <f t="shared" si="8"/>
        <v>19.600000000000001</v>
      </c>
      <c r="R9">
        <f t="shared" si="8"/>
        <v>40.6</v>
      </c>
      <c r="S9">
        <f t="shared" si="8"/>
        <v>16.8</v>
      </c>
    </row>
    <row r="10" spans="1:19">
      <c r="A10" t="s">
        <v>1</v>
      </c>
      <c r="B10">
        <f t="shared" ref="B10:J10" si="9">B4*75/100</f>
        <v>90</v>
      </c>
      <c r="C10">
        <f t="shared" si="9"/>
        <v>75</v>
      </c>
      <c r="D10">
        <f t="shared" si="9"/>
        <v>42</v>
      </c>
      <c r="E10">
        <f t="shared" si="9"/>
        <v>52.5</v>
      </c>
      <c r="F10">
        <f t="shared" si="9"/>
        <v>18</v>
      </c>
      <c r="G10">
        <f t="shared" si="9"/>
        <v>39</v>
      </c>
      <c r="H10">
        <f t="shared" si="9"/>
        <v>15</v>
      </c>
      <c r="I10">
        <f t="shared" si="9"/>
        <v>45</v>
      </c>
      <c r="J10">
        <f t="shared" si="9"/>
        <v>101.25</v>
      </c>
      <c r="K10">
        <f>K4*85/100</f>
        <v>153</v>
      </c>
      <c r="L10">
        <f t="shared" ref="K10:L10" si="10">L4*75/100</f>
        <v>90</v>
      </c>
      <c r="M10">
        <f t="shared" ref="M10:S10" si="11">M4*75/100</f>
        <v>86.25</v>
      </c>
      <c r="N10">
        <f t="shared" si="11"/>
        <v>24</v>
      </c>
      <c r="O10">
        <f t="shared" si="11"/>
        <v>90</v>
      </c>
      <c r="P10">
        <f t="shared" si="11"/>
        <v>16.5</v>
      </c>
      <c r="Q10">
        <f t="shared" si="11"/>
        <v>21</v>
      </c>
      <c r="R10">
        <f t="shared" si="11"/>
        <v>43.5</v>
      </c>
      <c r="S10">
        <f t="shared" si="11"/>
        <v>18</v>
      </c>
    </row>
    <row r="11" spans="1:19" ht="18.75">
      <c r="A11" s="1" t="s">
        <v>7</v>
      </c>
    </row>
    <row r="12" spans="1:19">
      <c r="A12" t="s">
        <v>0</v>
      </c>
      <c r="B12">
        <f t="shared" ref="B12:J12" si="12">B4*80/100</f>
        <v>96</v>
      </c>
      <c r="C12">
        <f t="shared" si="12"/>
        <v>80</v>
      </c>
      <c r="D12">
        <f t="shared" si="12"/>
        <v>44.8</v>
      </c>
      <c r="E12">
        <f t="shared" si="12"/>
        <v>56</v>
      </c>
      <c r="F12">
        <f t="shared" si="12"/>
        <v>19.2</v>
      </c>
      <c r="G12">
        <f t="shared" si="12"/>
        <v>41.6</v>
      </c>
      <c r="H12">
        <f t="shared" si="12"/>
        <v>16</v>
      </c>
      <c r="I12">
        <f t="shared" si="12"/>
        <v>48</v>
      </c>
      <c r="J12">
        <f t="shared" si="12"/>
        <v>108</v>
      </c>
      <c r="K12">
        <f>K4*87.5/100</f>
        <v>157.5</v>
      </c>
      <c r="L12">
        <f t="shared" ref="K12:L12" si="13">L4*80/100</f>
        <v>96</v>
      </c>
      <c r="M12">
        <f t="shared" ref="M12:S12" si="14">M4*80/100</f>
        <v>92</v>
      </c>
      <c r="N12">
        <f t="shared" si="14"/>
        <v>25.6</v>
      </c>
      <c r="O12">
        <f t="shared" si="14"/>
        <v>96</v>
      </c>
      <c r="P12">
        <f t="shared" si="14"/>
        <v>17.600000000000001</v>
      </c>
      <c r="Q12">
        <f t="shared" si="14"/>
        <v>22.4</v>
      </c>
      <c r="R12">
        <f t="shared" si="14"/>
        <v>46.4</v>
      </c>
      <c r="S12">
        <f t="shared" si="14"/>
        <v>19.2</v>
      </c>
    </row>
    <row r="13" spans="1:19">
      <c r="A13" t="s">
        <v>1</v>
      </c>
      <c r="B13">
        <f t="shared" ref="B13:J13" si="15">B4*85/100</f>
        <v>102</v>
      </c>
      <c r="C13">
        <f t="shared" si="15"/>
        <v>85</v>
      </c>
      <c r="D13">
        <f t="shared" si="15"/>
        <v>47.6</v>
      </c>
      <c r="E13">
        <f t="shared" si="15"/>
        <v>59.5</v>
      </c>
      <c r="F13">
        <f t="shared" si="15"/>
        <v>20.399999999999999</v>
      </c>
      <c r="G13">
        <f t="shared" si="15"/>
        <v>44.2</v>
      </c>
      <c r="H13">
        <f t="shared" si="15"/>
        <v>17</v>
      </c>
      <c r="I13">
        <f t="shared" si="15"/>
        <v>51</v>
      </c>
      <c r="J13">
        <f t="shared" si="15"/>
        <v>114.75</v>
      </c>
      <c r="K13">
        <f>K4*90/100</f>
        <v>162</v>
      </c>
      <c r="L13">
        <f t="shared" ref="K13:L13" si="16">L4*85/100</f>
        <v>102</v>
      </c>
      <c r="M13">
        <f t="shared" ref="M13:S13" si="17">M4*85/100</f>
        <v>97.75</v>
      </c>
      <c r="N13">
        <f t="shared" si="17"/>
        <v>27.2</v>
      </c>
      <c r="O13">
        <f t="shared" si="17"/>
        <v>102</v>
      </c>
      <c r="P13">
        <f t="shared" si="17"/>
        <v>18.7</v>
      </c>
      <c r="Q13">
        <f t="shared" si="17"/>
        <v>23.8</v>
      </c>
      <c r="R13">
        <f t="shared" si="17"/>
        <v>49.3</v>
      </c>
      <c r="S13">
        <f t="shared" si="17"/>
        <v>20.399999999999999</v>
      </c>
    </row>
    <row r="14" spans="1:19" ht="18.75">
      <c r="A14" s="1" t="s">
        <v>10</v>
      </c>
    </row>
    <row r="15" spans="1:19">
      <c r="A15" t="s">
        <v>0</v>
      </c>
      <c r="B15">
        <f t="shared" ref="B15:J15" si="18">B4*85/100</f>
        <v>102</v>
      </c>
      <c r="C15">
        <f t="shared" si="18"/>
        <v>85</v>
      </c>
      <c r="D15">
        <f t="shared" si="18"/>
        <v>47.6</v>
      </c>
      <c r="E15">
        <f t="shared" si="18"/>
        <v>59.5</v>
      </c>
      <c r="F15">
        <f t="shared" si="18"/>
        <v>20.399999999999999</v>
      </c>
      <c r="G15">
        <f t="shared" si="18"/>
        <v>44.2</v>
      </c>
      <c r="H15">
        <f t="shared" si="18"/>
        <v>17</v>
      </c>
      <c r="I15">
        <f t="shared" si="18"/>
        <v>51</v>
      </c>
      <c r="J15">
        <f t="shared" si="18"/>
        <v>114.75</v>
      </c>
      <c r="K15">
        <f>K4*92.5/100</f>
        <v>166.5</v>
      </c>
      <c r="L15">
        <f t="shared" ref="K15:L15" si="19">L4*85/100</f>
        <v>102</v>
      </c>
      <c r="M15">
        <f t="shared" ref="M15:S15" si="20">M4*85/100</f>
        <v>97.75</v>
      </c>
      <c r="N15">
        <f t="shared" si="20"/>
        <v>27.2</v>
      </c>
      <c r="O15">
        <f t="shared" si="20"/>
        <v>102</v>
      </c>
      <c r="P15">
        <f t="shared" si="20"/>
        <v>18.7</v>
      </c>
      <c r="Q15">
        <f t="shared" si="20"/>
        <v>23.8</v>
      </c>
      <c r="R15">
        <f t="shared" si="20"/>
        <v>49.3</v>
      </c>
      <c r="S15">
        <f t="shared" si="20"/>
        <v>20.399999999999999</v>
      </c>
    </row>
    <row r="16" spans="1:19">
      <c r="A16" t="s">
        <v>1</v>
      </c>
      <c r="B16">
        <f t="shared" ref="B16:J16" si="21">B4*90/100</f>
        <v>108</v>
      </c>
      <c r="C16">
        <f t="shared" si="21"/>
        <v>90</v>
      </c>
      <c r="D16">
        <f t="shared" si="21"/>
        <v>50.4</v>
      </c>
      <c r="E16">
        <f t="shared" si="21"/>
        <v>63</v>
      </c>
      <c r="F16">
        <f t="shared" si="21"/>
        <v>21.6</v>
      </c>
      <c r="G16">
        <f t="shared" si="21"/>
        <v>46.8</v>
      </c>
      <c r="H16">
        <f t="shared" si="21"/>
        <v>18</v>
      </c>
      <c r="I16">
        <f t="shared" si="21"/>
        <v>54</v>
      </c>
      <c r="J16">
        <f t="shared" si="21"/>
        <v>121.5</v>
      </c>
      <c r="K16">
        <f>K4*95/100</f>
        <v>171</v>
      </c>
      <c r="L16">
        <f t="shared" ref="K16:L16" si="22">L4*90/100</f>
        <v>108</v>
      </c>
      <c r="M16">
        <f t="shared" ref="M16:S16" si="23">M4*90/100</f>
        <v>103.5</v>
      </c>
      <c r="N16">
        <f t="shared" si="23"/>
        <v>28.8</v>
      </c>
      <c r="O16">
        <f t="shared" si="23"/>
        <v>108</v>
      </c>
      <c r="P16">
        <f t="shared" si="23"/>
        <v>19.8</v>
      </c>
      <c r="Q16">
        <f t="shared" si="23"/>
        <v>25.2</v>
      </c>
      <c r="R16">
        <f t="shared" si="23"/>
        <v>52.2</v>
      </c>
      <c r="S16">
        <f t="shared" si="23"/>
        <v>21.6</v>
      </c>
    </row>
    <row r="17" spans="1:19" ht="18.75">
      <c r="A17" s="1" t="s">
        <v>8</v>
      </c>
    </row>
    <row r="18" spans="1:19">
      <c r="A18" t="s">
        <v>0</v>
      </c>
      <c r="B18">
        <f t="shared" ref="B18:J18" si="24">B4*95/100</f>
        <v>114</v>
      </c>
      <c r="C18">
        <f t="shared" si="24"/>
        <v>95</v>
      </c>
      <c r="D18">
        <f t="shared" si="24"/>
        <v>53.2</v>
      </c>
      <c r="E18">
        <f t="shared" si="24"/>
        <v>66.5</v>
      </c>
      <c r="F18">
        <f t="shared" si="24"/>
        <v>22.8</v>
      </c>
      <c r="G18">
        <f t="shared" si="24"/>
        <v>49.4</v>
      </c>
      <c r="H18">
        <f t="shared" si="24"/>
        <v>19</v>
      </c>
      <c r="I18">
        <f t="shared" si="24"/>
        <v>57</v>
      </c>
      <c r="J18">
        <f t="shared" si="24"/>
        <v>128.25</v>
      </c>
      <c r="K18">
        <f>K4*95/100</f>
        <v>171</v>
      </c>
      <c r="L18">
        <f t="shared" ref="K18:L18" si="25">L4*95/100</f>
        <v>114</v>
      </c>
      <c r="M18">
        <f t="shared" ref="M18:S18" si="26">M4*95/100</f>
        <v>109.25</v>
      </c>
      <c r="N18">
        <f t="shared" si="26"/>
        <v>30.4</v>
      </c>
      <c r="O18">
        <f t="shared" si="26"/>
        <v>114</v>
      </c>
      <c r="P18">
        <f t="shared" si="26"/>
        <v>20.9</v>
      </c>
      <c r="Q18">
        <f t="shared" si="26"/>
        <v>26.6</v>
      </c>
      <c r="R18">
        <f t="shared" si="26"/>
        <v>55.1</v>
      </c>
      <c r="S18">
        <f t="shared" si="26"/>
        <v>22.8</v>
      </c>
    </row>
    <row r="19" spans="1:19">
      <c r="A19" t="s">
        <v>1</v>
      </c>
      <c r="B19">
        <f t="shared" ref="B19:J19" si="27">B4*97.5/100</f>
        <v>117</v>
      </c>
      <c r="C19">
        <f t="shared" si="27"/>
        <v>97.5</v>
      </c>
      <c r="D19">
        <f t="shared" si="27"/>
        <v>54.6</v>
      </c>
      <c r="E19">
        <f t="shared" si="27"/>
        <v>68.25</v>
      </c>
      <c r="F19">
        <f t="shared" si="27"/>
        <v>23.4</v>
      </c>
      <c r="G19">
        <f t="shared" si="27"/>
        <v>50.7</v>
      </c>
      <c r="H19">
        <f t="shared" si="27"/>
        <v>19.5</v>
      </c>
      <c r="I19">
        <f t="shared" si="27"/>
        <v>58.5</v>
      </c>
      <c r="J19">
        <f t="shared" si="27"/>
        <v>131.625</v>
      </c>
      <c r="L19">
        <f t="shared" ref="K19:L19" si="28">L4*97.5/100</f>
        <v>117</v>
      </c>
      <c r="M19">
        <f t="shared" ref="M19:S19" si="29">M4*97.5/100</f>
        <v>112.125</v>
      </c>
      <c r="N19">
        <f t="shared" si="29"/>
        <v>31.2</v>
      </c>
      <c r="O19">
        <f t="shared" si="29"/>
        <v>117</v>
      </c>
      <c r="P19">
        <f t="shared" si="29"/>
        <v>21.45</v>
      </c>
      <c r="Q19">
        <f t="shared" si="29"/>
        <v>27.3</v>
      </c>
      <c r="R19">
        <f t="shared" si="29"/>
        <v>56.55</v>
      </c>
      <c r="S19">
        <f t="shared" si="29"/>
        <v>23.4</v>
      </c>
    </row>
    <row r="20" spans="1:19" ht="18.75">
      <c r="A20" s="1" t="s">
        <v>9</v>
      </c>
    </row>
    <row r="21" spans="1:19">
      <c r="A21" t="s">
        <v>0</v>
      </c>
      <c r="B21">
        <f t="shared" ref="B21:J21" si="30">B4*100/100</f>
        <v>120</v>
      </c>
      <c r="C21">
        <f t="shared" si="30"/>
        <v>100</v>
      </c>
      <c r="D21">
        <f t="shared" si="30"/>
        <v>56</v>
      </c>
      <c r="E21">
        <f t="shared" si="30"/>
        <v>70</v>
      </c>
      <c r="F21">
        <f t="shared" si="30"/>
        <v>24</v>
      </c>
      <c r="G21">
        <f t="shared" si="30"/>
        <v>52</v>
      </c>
      <c r="H21">
        <f t="shared" si="30"/>
        <v>20</v>
      </c>
      <c r="I21">
        <f t="shared" si="30"/>
        <v>60</v>
      </c>
      <c r="J21">
        <f t="shared" si="30"/>
        <v>135</v>
      </c>
      <c r="K21">
        <f>K4*100/100</f>
        <v>180</v>
      </c>
      <c r="L21">
        <f t="shared" ref="K21:L21" si="31">L4*100/100</f>
        <v>120</v>
      </c>
      <c r="M21">
        <f t="shared" ref="M21:S21" si="32">M4*100/100</f>
        <v>115</v>
      </c>
      <c r="N21">
        <f t="shared" si="32"/>
        <v>32</v>
      </c>
      <c r="O21">
        <f t="shared" si="32"/>
        <v>120</v>
      </c>
      <c r="P21">
        <f t="shared" si="32"/>
        <v>22</v>
      </c>
      <c r="Q21">
        <f t="shared" si="32"/>
        <v>28</v>
      </c>
      <c r="R21">
        <f t="shared" si="32"/>
        <v>58</v>
      </c>
      <c r="S21">
        <f t="shared" si="32"/>
        <v>24</v>
      </c>
    </row>
    <row r="22" spans="1:19">
      <c r="A22" t="s">
        <v>1</v>
      </c>
      <c r="B22">
        <f t="shared" ref="B22:K22" si="33">B4*105/100</f>
        <v>126</v>
      </c>
      <c r="C22">
        <f t="shared" si="33"/>
        <v>105</v>
      </c>
      <c r="D22">
        <f t="shared" si="33"/>
        <v>58.8</v>
      </c>
      <c r="E22">
        <f t="shared" si="33"/>
        <v>73.5</v>
      </c>
      <c r="F22">
        <f t="shared" si="33"/>
        <v>25.2</v>
      </c>
      <c r="G22">
        <f t="shared" si="33"/>
        <v>54.6</v>
      </c>
      <c r="H22">
        <f t="shared" si="33"/>
        <v>21</v>
      </c>
      <c r="I22">
        <f t="shared" si="33"/>
        <v>63</v>
      </c>
      <c r="J22">
        <f t="shared" si="33"/>
        <v>141.75</v>
      </c>
      <c r="K22">
        <f t="shared" si="33"/>
        <v>189</v>
      </c>
      <c r="L22">
        <f t="shared" ref="K22:L22" si="34">L4*105/100</f>
        <v>126</v>
      </c>
      <c r="M22">
        <f t="shared" ref="M22:S22" si="35">M4*105/100</f>
        <v>120.75</v>
      </c>
      <c r="N22">
        <f t="shared" si="35"/>
        <v>33.6</v>
      </c>
      <c r="O22">
        <f t="shared" si="35"/>
        <v>126</v>
      </c>
      <c r="P22">
        <f t="shared" si="35"/>
        <v>23.1</v>
      </c>
      <c r="Q22">
        <f t="shared" si="35"/>
        <v>29.4</v>
      </c>
      <c r="R22">
        <f t="shared" si="35"/>
        <v>60.9</v>
      </c>
      <c r="S22">
        <f t="shared" si="35"/>
        <v>25.2</v>
      </c>
    </row>
    <row r="26" spans="1:19" ht="21">
      <c r="A26" s="2" t="s">
        <v>27</v>
      </c>
    </row>
    <row r="27" spans="1:19" ht="18.75">
      <c r="A27" s="1" t="s">
        <v>4</v>
      </c>
    </row>
    <row r="28" spans="1:19">
      <c r="A28" t="s">
        <v>0</v>
      </c>
    </row>
    <row r="29" spans="1:19">
      <c r="A29" t="s">
        <v>1</v>
      </c>
    </row>
    <row r="31" spans="1:19" ht="18.75">
      <c r="A31" s="1" t="s">
        <v>5</v>
      </c>
    </row>
    <row r="32" spans="1:19">
      <c r="A32" t="s">
        <v>28</v>
      </c>
    </row>
    <row r="33" spans="1:1">
      <c r="A33" t="s">
        <v>1</v>
      </c>
    </row>
    <row r="35" spans="1:1" ht="18.75">
      <c r="A35" s="1" t="s">
        <v>7</v>
      </c>
    </row>
    <row r="36" spans="1:1">
      <c r="A36" t="s">
        <v>29</v>
      </c>
    </row>
    <row r="37" spans="1:1">
      <c r="A37" t="s">
        <v>30</v>
      </c>
    </row>
    <row r="39" spans="1:1" ht="18.75">
      <c r="A39" s="1" t="s">
        <v>10</v>
      </c>
    </row>
    <row r="40" spans="1:1">
      <c r="A40" t="s">
        <v>0</v>
      </c>
    </row>
    <row r="41" spans="1:1">
      <c r="A41" t="s">
        <v>1</v>
      </c>
    </row>
    <row r="43" spans="1:1" ht="18.75">
      <c r="A43" s="1" t="s">
        <v>8</v>
      </c>
    </row>
    <row r="44" spans="1:1">
      <c r="A44" t="s">
        <v>29</v>
      </c>
    </row>
    <row r="45" spans="1:1">
      <c r="A45" t="s">
        <v>30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E Byg &amp; Montage v/ Kurt Emil Jensen</dc:creator>
  <cp:lastModifiedBy>K E Byg &amp; Montage v/ Kurt Emil Jensen</cp:lastModifiedBy>
  <dcterms:created xsi:type="dcterms:W3CDTF">2009-05-01T11:55:32Z</dcterms:created>
  <dcterms:modified xsi:type="dcterms:W3CDTF">2009-05-02T09:09:43Z</dcterms:modified>
</cp:coreProperties>
</file>