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95" windowHeight="1198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F68" i="1"/>
  <c r="F67" s="1"/>
  <c r="F66" s="1"/>
  <c r="F65" s="1"/>
  <c r="F64" s="1"/>
  <c r="E68"/>
  <c r="E67" s="1"/>
  <c r="E66" s="1"/>
  <c r="E65" s="1"/>
  <c r="E64" s="1"/>
  <c r="C67"/>
  <c r="C66" s="1"/>
  <c r="C65" s="1"/>
  <c r="C64" s="1"/>
  <c r="C68"/>
  <c r="D68"/>
  <c r="D67" s="1"/>
  <c r="D66" s="1"/>
  <c r="D65" s="1"/>
  <c r="D64" s="1"/>
  <c r="F62"/>
  <c r="E62"/>
  <c r="C62"/>
  <c r="D62"/>
  <c r="F20"/>
  <c r="E20"/>
  <c r="D20"/>
  <c r="D19" s="1"/>
  <c r="D18" s="1"/>
  <c r="D17" s="1"/>
  <c r="D16" s="1"/>
  <c r="C20"/>
  <c r="F14"/>
  <c r="F113" s="1"/>
  <c r="F112" s="1"/>
  <c r="E14"/>
  <c r="E113" s="1"/>
  <c r="E112" s="1"/>
  <c r="C14"/>
  <c r="C113" s="1"/>
  <c r="C112" s="1"/>
  <c r="D14"/>
  <c r="D113" s="1"/>
  <c r="D112" s="1"/>
  <c r="C8"/>
  <c r="C106" s="1"/>
  <c r="C105" s="1"/>
  <c r="F8"/>
  <c r="F106" s="1"/>
  <c r="F105" s="1"/>
  <c r="E8"/>
  <c r="E106" s="1"/>
  <c r="E105" s="1"/>
  <c r="D8"/>
  <c r="D106" s="1"/>
  <c r="D105" s="1"/>
  <c r="F120"/>
  <c r="F119" s="1"/>
  <c r="F118" s="1"/>
  <c r="F117" s="1"/>
  <c r="F116" s="1"/>
  <c r="E119"/>
  <c r="E118" s="1"/>
  <c r="E117" s="1"/>
  <c r="E116" s="1"/>
  <c r="E120"/>
  <c r="D120"/>
  <c r="D119" s="1"/>
  <c r="D118" s="1"/>
  <c r="D117" s="1"/>
  <c r="D116" s="1"/>
  <c r="C120"/>
  <c r="C119" s="1"/>
  <c r="C118" s="1"/>
  <c r="C117" s="1"/>
  <c r="C116" s="1"/>
  <c r="F61"/>
  <c r="F60" s="1"/>
  <c r="F59" s="1"/>
  <c r="F58" s="1"/>
  <c r="E61"/>
  <c r="E60" s="1"/>
  <c r="E59" s="1"/>
  <c r="E58" s="1"/>
  <c r="D61"/>
  <c r="D60" s="1"/>
  <c r="D59" s="1"/>
  <c r="D58" s="1"/>
  <c r="C61"/>
  <c r="C60" s="1"/>
  <c r="C59" s="1"/>
  <c r="C58" s="1"/>
  <c r="F55"/>
  <c r="F54" s="1"/>
  <c r="F53" s="1"/>
  <c r="F52" s="1"/>
  <c r="F56"/>
  <c r="E56"/>
  <c r="E55" s="1"/>
  <c r="E54" s="1"/>
  <c r="E53" s="1"/>
  <c r="E52" s="1"/>
  <c r="D56"/>
  <c r="D55" s="1"/>
  <c r="D54" s="1"/>
  <c r="D53" s="1"/>
  <c r="D52" s="1"/>
  <c r="L14" s="1"/>
  <c r="C56"/>
  <c r="C55" s="1"/>
  <c r="C54" s="1"/>
  <c r="C53" s="1"/>
  <c r="C52" s="1"/>
  <c r="F19"/>
  <c r="F18" s="1"/>
  <c r="F17" s="1"/>
  <c r="F16" s="1"/>
  <c r="E18"/>
  <c r="E17" s="1"/>
  <c r="E16" s="1"/>
  <c r="E19"/>
  <c r="C18"/>
  <c r="C17" s="1"/>
  <c r="C16" s="1"/>
  <c r="C19"/>
  <c r="F13"/>
  <c r="F12" s="1"/>
  <c r="E13"/>
  <c r="E12" s="1"/>
  <c r="E11" s="1"/>
  <c r="D13"/>
  <c r="D12" s="1"/>
  <c r="C13"/>
  <c r="C12" s="1"/>
  <c r="C11" s="1"/>
  <c r="F7"/>
  <c r="F6" s="1"/>
  <c r="E7"/>
  <c r="E6" s="1"/>
  <c r="D7"/>
  <c r="D6" s="1"/>
  <c r="C7"/>
  <c r="C6" s="1"/>
  <c r="C5" s="1"/>
  <c r="M14" l="1"/>
  <c r="N14"/>
  <c r="K14"/>
  <c r="F111"/>
  <c r="F114" s="1"/>
  <c r="F11"/>
  <c r="E110"/>
  <c r="E10"/>
  <c r="E109" s="1"/>
  <c r="E111"/>
  <c r="E114" s="1"/>
  <c r="C110"/>
  <c r="C10"/>
  <c r="C109" s="1"/>
  <c r="C111"/>
  <c r="C114" s="1"/>
  <c r="D111"/>
  <c r="D114" s="1"/>
  <c r="D11"/>
  <c r="C103"/>
  <c r="C4"/>
  <c r="C102" s="1"/>
  <c r="C104"/>
  <c r="C107" s="1"/>
  <c r="F104"/>
  <c r="F107" s="1"/>
  <c r="F5"/>
  <c r="E104"/>
  <c r="E107" s="1"/>
  <c r="E5"/>
  <c r="D104"/>
  <c r="D107" s="1"/>
  <c r="D5"/>
  <c r="K13"/>
  <c r="K15" l="1"/>
  <c r="K16" s="1"/>
  <c r="F110"/>
  <c r="F10"/>
  <c r="F109" s="1"/>
  <c r="D10"/>
  <c r="D109" s="1"/>
  <c r="D110"/>
  <c r="F103"/>
  <c r="F4"/>
  <c r="E4"/>
  <c r="E103"/>
  <c r="D4"/>
  <c r="D103"/>
  <c r="F102" l="1"/>
  <c r="N15" s="1"/>
  <c r="N13"/>
  <c r="E102"/>
  <c r="M15" s="1"/>
  <c r="M13"/>
  <c r="D102"/>
  <c r="L15" s="1"/>
  <c r="L13"/>
  <c r="N16" l="1"/>
  <c r="L16"/>
  <c r="M16"/>
</calcChain>
</file>

<file path=xl/sharedStrings.xml><?xml version="1.0" encoding="utf-8"?>
<sst xmlns="http://schemas.openxmlformats.org/spreadsheetml/2006/main" count="140" uniqueCount="36">
  <si>
    <t>Bill Starr</t>
  </si>
  <si>
    <t>5 RM</t>
  </si>
  <si>
    <t>Bænkpres</t>
  </si>
  <si>
    <t>Squat</t>
  </si>
  <si>
    <t>Dødløft</t>
  </si>
  <si>
    <t>BB Rows</t>
  </si>
  <si>
    <t>Incline Bænkpres</t>
  </si>
  <si>
    <t>Øvelse</t>
  </si>
  <si>
    <t>Dag 1, tung dag</t>
  </si>
  <si>
    <t>1. sæt</t>
  </si>
  <si>
    <t>2. sæt</t>
  </si>
  <si>
    <t>3. sæt</t>
  </si>
  <si>
    <t>4. sæt</t>
  </si>
  <si>
    <t>5. sæt</t>
  </si>
  <si>
    <t>Pas 1</t>
  </si>
  <si>
    <t>Pas 2</t>
  </si>
  <si>
    <t>Pas 3</t>
  </si>
  <si>
    <t>Pas 4</t>
  </si>
  <si>
    <t>DB rows</t>
  </si>
  <si>
    <t>Bent-over Laterals</t>
  </si>
  <si>
    <t>Dag 2, let dag</t>
  </si>
  <si>
    <t>Military Press</t>
  </si>
  <si>
    <t>Lateral Raises</t>
  </si>
  <si>
    <t>Triceps Pushdown</t>
  </si>
  <si>
    <t>Dag 3, medium dag</t>
  </si>
  <si>
    <t>Incline Flyes</t>
  </si>
  <si>
    <t>EZ-bar Curls</t>
  </si>
  <si>
    <t>Tonnage i primære øvelser</t>
  </si>
  <si>
    <t>Tung dag</t>
  </si>
  <si>
    <t>Let dag</t>
  </si>
  <si>
    <t>Medium dag</t>
  </si>
  <si>
    <t>Samlet</t>
  </si>
  <si>
    <t>Good Mornings</t>
  </si>
  <si>
    <t>Dips</t>
  </si>
  <si>
    <t>6. sæt</t>
  </si>
  <si>
    <t>Fransk Pres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</si>
</sst>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2" borderId="1" xfId="0" applyFill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0" fillId="0" borderId="2" xfId="0" applyBorder="1"/>
    <xf numFmtId="0" fontId="1" fillId="0" borderId="1" xfId="0" applyFont="1" applyFill="1" applyBorder="1"/>
    <xf numFmtId="2" fontId="0" fillId="0" borderId="0" xfId="0" applyNumberFormat="1"/>
    <xf numFmtId="2" fontId="1" fillId="0" borderId="1" xfId="0" applyNumberFormat="1" applyFont="1" applyBorder="1" applyAlignment="1">
      <alignment horizontal="right"/>
    </xf>
    <xf numFmtId="2" fontId="0" fillId="0" borderId="1" xfId="0" applyNumberFormat="1" applyBorder="1"/>
    <xf numFmtId="2" fontId="0" fillId="0" borderId="1" xfId="0" applyNumberFormat="1" applyFont="1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0" fillId="0" borderId="1" xfId="0" applyNumberFormat="1" applyFill="1" applyBorder="1" applyAlignment="1">
      <alignment horizontal="right"/>
    </xf>
    <xf numFmtId="2" fontId="1" fillId="0" borderId="2" xfId="0" applyNumberFormat="1" applyFont="1" applyBorder="1" applyAlignment="1">
      <alignment horizontal="right"/>
    </xf>
    <xf numFmtId="0" fontId="1" fillId="0" borderId="1" xfId="0" applyFont="1" applyFill="1" applyBorder="1" applyAlignment="1">
      <alignment horizontal="center"/>
    </xf>
    <xf numFmtId="2" fontId="1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2" borderId="2" xfId="0" applyFill="1" applyBorder="1"/>
    <xf numFmtId="0" fontId="1" fillId="0" borderId="0" xfId="0" applyFont="1" applyBorder="1"/>
    <xf numFmtId="0" fontId="1" fillId="0" borderId="0" xfId="0" applyFont="1" applyFill="1" applyBorder="1" applyAlignment="1">
      <alignment horizontal="center"/>
    </xf>
    <xf numFmtId="2" fontId="0" fillId="0" borderId="0" xfId="0" applyNumberFormat="1" applyBorder="1" applyAlignment="1">
      <alignment horizontal="right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7"/>
  <sheetViews>
    <sheetView tabSelected="1" workbookViewId="0">
      <selection activeCell="G42" sqref="G42"/>
    </sheetView>
  </sheetViews>
  <sheetFormatPr defaultRowHeight="15"/>
  <cols>
    <col min="1" max="1" width="17.42578125" style="1" bestFit="1" customWidth="1"/>
    <col min="2" max="2" width="9.140625" style="8"/>
    <col min="3" max="3" width="9.140625" style="17"/>
    <col min="4" max="4" width="9.140625" style="22"/>
    <col min="5" max="6" width="9.140625" style="17"/>
    <col min="10" max="10" width="16.42578125" bestFit="1" customWidth="1"/>
  </cols>
  <sheetData>
    <row r="1" spans="1:14" ht="18.75">
      <c r="A1" s="27" t="s">
        <v>0</v>
      </c>
      <c r="B1" s="27"/>
      <c r="C1" s="27"/>
    </row>
    <row r="2" spans="1:14">
      <c r="J2" s="2" t="s">
        <v>7</v>
      </c>
      <c r="K2" s="3" t="s">
        <v>1</v>
      </c>
    </row>
    <row r="3" spans="1:14">
      <c r="A3" s="2" t="s">
        <v>8</v>
      </c>
      <c r="B3" s="6"/>
      <c r="C3" s="18" t="s">
        <v>14</v>
      </c>
      <c r="D3" s="18" t="s">
        <v>15</v>
      </c>
      <c r="E3" s="18" t="s">
        <v>16</v>
      </c>
      <c r="F3" s="18" t="s">
        <v>17</v>
      </c>
      <c r="J3" s="2" t="s">
        <v>2</v>
      </c>
      <c r="K3" s="4">
        <v>67.5</v>
      </c>
    </row>
    <row r="4" spans="1:14">
      <c r="A4" s="2" t="s">
        <v>3</v>
      </c>
      <c r="B4" s="6" t="s">
        <v>9</v>
      </c>
      <c r="C4" s="19">
        <f t="shared" ref="C4:F7" si="0">C5*0.9</f>
        <v>52.488</v>
      </c>
      <c r="D4" s="21">
        <f t="shared" si="0"/>
        <v>54.128250000000008</v>
      </c>
      <c r="E4" s="19">
        <f t="shared" si="0"/>
        <v>55.76850000000001</v>
      </c>
      <c r="F4" s="19">
        <f t="shared" si="0"/>
        <v>57.408750000000005</v>
      </c>
      <c r="J4" s="2" t="s">
        <v>3</v>
      </c>
      <c r="K4" s="4">
        <v>82.5</v>
      </c>
    </row>
    <row r="5" spans="1:14">
      <c r="B5" s="6" t="s">
        <v>10</v>
      </c>
      <c r="C5" s="19">
        <f t="shared" si="0"/>
        <v>58.32</v>
      </c>
      <c r="D5" s="21">
        <f t="shared" si="0"/>
        <v>60.142500000000005</v>
      </c>
      <c r="E5" s="19">
        <f t="shared" si="0"/>
        <v>61.965000000000011</v>
      </c>
      <c r="F5" s="19">
        <f t="shared" si="0"/>
        <v>63.787500000000001</v>
      </c>
      <c r="J5" s="2" t="s">
        <v>4</v>
      </c>
      <c r="K5" s="4">
        <v>115</v>
      </c>
    </row>
    <row r="6" spans="1:14">
      <c r="B6" s="6" t="s">
        <v>11</v>
      </c>
      <c r="C6" s="19">
        <f t="shared" si="0"/>
        <v>64.8</v>
      </c>
      <c r="D6" s="21">
        <f t="shared" si="0"/>
        <v>66.825000000000003</v>
      </c>
      <c r="E6" s="19">
        <f t="shared" si="0"/>
        <v>68.850000000000009</v>
      </c>
      <c r="F6" s="19">
        <f t="shared" si="0"/>
        <v>70.875</v>
      </c>
      <c r="J6" s="2" t="s">
        <v>5</v>
      </c>
      <c r="K6" s="4">
        <v>72.5</v>
      </c>
    </row>
    <row r="7" spans="1:14">
      <c r="B7" s="6" t="s">
        <v>12</v>
      </c>
      <c r="C7" s="19">
        <f t="shared" si="0"/>
        <v>72</v>
      </c>
      <c r="D7" s="21">
        <f t="shared" si="0"/>
        <v>74.25</v>
      </c>
      <c r="E7" s="19">
        <f t="shared" si="0"/>
        <v>76.5</v>
      </c>
      <c r="F7" s="19">
        <f t="shared" si="0"/>
        <v>78.75</v>
      </c>
      <c r="J7" s="2" t="s">
        <v>6</v>
      </c>
      <c r="K7" s="4">
        <v>60</v>
      </c>
    </row>
    <row r="8" spans="1:14">
      <c r="B8" s="6" t="s">
        <v>13</v>
      </c>
      <c r="C8" s="19">
        <f>K4-2.5</f>
        <v>80</v>
      </c>
      <c r="D8" s="21">
        <f>K4</f>
        <v>82.5</v>
      </c>
      <c r="E8" s="19">
        <f>K4+2.5</f>
        <v>85</v>
      </c>
      <c r="F8" s="19">
        <f>K4+5</f>
        <v>87.5</v>
      </c>
      <c r="J8" s="16" t="s">
        <v>32</v>
      </c>
      <c r="K8" s="30">
        <v>60</v>
      </c>
    </row>
    <row r="10" spans="1:14">
      <c r="A10" s="2" t="s">
        <v>2</v>
      </c>
      <c r="B10" s="6" t="s">
        <v>9</v>
      </c>
      <c r="C10" s="20">
        <f t="shared" ref="C10:F13" si="1">C11*0.9</f>
        <v>42.646499999999996</v>
      </c>
      <c r="D10" s="20">
        <f t="shared" si="1"/>
        <v>44.286750000000005</v>
      </c>
      <c r="E10" s="20">
        <f t="shared" si="1"/>
        <v>45.927</v>
      </c>
      <c r="F10" s="20">
        <f t="shared" si="1"/>
        <v>47.567250000000001</v>
      </c>
    </row>
    <row r="11" spans="1:14">
      <c r="B11" s="6" t="s">
        <v>10</v>
      </c>
      <c r="C11" s="19">
        <f t="shared" si="1"/>
        <v>47.384999999999998</v>
      </c>
      <c r="D11" s="21">
        <f t="shared" si="1"/>
        <v>49.207500000000003</v>
      </c>
      <c r="E11" s="19">
        <f t="shared" si="1"/>
        <v>51.03</v>
      </c>
      <c r="F11" s="19">
        <f t="shared" si="1"/>
        <v>52.852499999999999</v>
      </c>
      <c r="J11" s="28" t="s">
        <v>27</v>
      </c>
      <c r="K11" s="29"/>
      <c r="L11" s="14"/>
      <c r="M11" s="14"/>
      <c r="N11" s="15"/>
    </row>
    <row r="12" spans="1:14">
      <c r="B12" s="6" t="s">
        <v>11</v>
      </c>
      <c r="C12" s="19">
        <f t="shared" si="1"/>
        <v>52.65</v>
      </c>
      <c r="D12" s="21">
        <f t="shared" si="1"/>
        <v>54.675000000000004</v>
      </c>
      <c r="E12" s="19">
        <f t="shared" si="1"/>
        <v>56.7</v>
      </c>
      <c r="F12" s="19">
        <f t="shared" si="1"/>
        <v>58.725000000000001</v>
      </c>
      <c r="J12" s="5"/>
      <c r="K12" s="2" t="s">
        <v>14</v>
      </c>
      <c r="L12" s="2" t="s">
        <v>15</v>
      </c>
      <c r="M12" s="2" t="s">
        <v>16</v>
      </c>
      <c r="N12" s="2" t="s">
        <v>17</v>
      </c>
    </row>
    <row r="13" spans="1:14">
      <c r="B13" s="6" t="s">
        <v>12</v>
      </c>
      <c r="C13" s="19">
        <f t="shared" si="1"/>
        <v>58.5</v>
      </c>
      <c r="D13" s="21">
        <f t="shared" si="1"/>
        <v>60.75</v>
      </c>
      <c r="E13" s="19">
        <f t="shared" si="1"/>
        <v>63</v>
      </c>
      <c r="F13" s="19">
        <f t="shared" si="1"/>
        <v>65.25</v>
      </c>
      <c r="J13" s="5" t="s">
        <v>28</v>
      </c>
      <c r="K13" s="19">
        <f>5*C4+5*C5+5*C6+5*C7+5*C8+5*C10+5*C11+5*C12+5*C13+5*C14+5*C16+5*C17+5*C18+5*C19+5*C20</f>
        <v>5272.4412499999999</v>
      </c>
      <c r="L13" s="19">
        <f>5*D4+5*D5+5*D6+5*D7+5*D8+5*D10+5*D11+5*D12+5*D13+5*D14+5*D16+5*D17+5*D18+5*D19+5*D20</f>
        <v>5426.0074999999997</v>
      </c>
      <c r="M13" s="19">
        <f>5*E4+5*E5+5*E6+5*E7+5*E8+5*E10+5*E11+5*E12+5*E13+5*E14+5*E16+5*E17+5*E18+5*E19+5*E20</f>
        <v>5579.5737499999996</v>
      </c>
      <c r="N13" s="19">
        <f>5*F4+5*F5+5*F6+5*F7+5*F8+5*F10+5*F11+5*F12+5*F13+5*F14+5*F16+5*F17+5*F18+5*F19+5*F20</f>
        <v>5733.1399999999994</v>
      </c>
    </row>
    <row r="14" spans="1:14">
      <c r="B14" s="6" t="s">
        <v>13</v>
      </c>
      <c r="C14" s="19">
        <f>K3-2.5</f>
        <v>65</v>
      </c>
      <c r="D14" s="21">
        <f>K3</f>
        <v>67.5</v>
      </c>
      <c r="E14" s="19">
        <f>K3+2.5</f>
        <v>70</v>
      </c>
      <c r="F14" s="19">
        <f>K3+5</f>
        <v>72.5</v>
      </c>
      <c r="J14" s="5" t="s">
        <v>29</v>
      </c>
      <c r="K14" s="19">
        <f>5*C52+5*C53+5*C54+5*C55+5*C56+5*C58+5*C59+5*C60+5*C61+5*C62+5*C64+5*C65+5*C66+5*C67+5*C68</f>
        <v>3685.59</v>
      </c>
      <c r="L14" s="19">
        <f>5*D52+5*D53+5*D54+5*D55+5*D56+5*D58+5*D59+5*D60+5*D61+5*D62+5*D64+5*D65+5*D66+5*D67+5*D68</f>
        <v>3839.15625</v>
      </c>
      <c r="M14" s="19">
        <f>5*E52+5*E53+5*E54+5*E55+5*E56+5*E58+5*E59+5*E60+5*E61+5*E62+5*E64+5*E65+5*E66+5*E67+5*E68</f>
        <v>3992.7224999999999</v>
      </c>
      <c r="N14" s="19">
        <f>5*F52+5*F53+5*F54+5*F55+5*F56+5*F58+5*F59+5*F60+5*F61+5*F62+5*F64+5*F65+5*F66+5*F67+5*F68</f>
        <v>4146.2887500000006</v>
      </c>
    </row>
    <row r="15" spans="1:14">
      <c r="J15" s="5" t="s">
        <v>30</v>
      </c>
      <c r="K15" s="19">
        <f>5*C102+5*C103+5*C104+3*C105+3*C106+5*C109+5*C110+5*C111+3*C112+3*C113+5*C116+5*C117+5*C118+5*C119+5*C120+8*C107+8*C114</f>
        <v>4768.1437500000002</v>
      </c>
      <c r="L15" s="19">
        <f>5*D102+5*D103+5*D104+3*D105+3*D106+5*D109+5*D110+5*D111+3*D112+3*D113+5*D116+5*D117+5*D118+5*D119+5*D120+8*D107+8*D114</f>
        <v>4935.1099999999997</v>
      </c>
      <c r="M15" s="19">
        <f>5*E102+5*E103+5*E104+3*E105+3*E106+5*E109+5*E110+5*E111+3*E112+3*E113+5*E116+5*E117+5*E118+5*E119+5*E120+8*E107+8*E114</f>
        <v>5102.076250000001</v>
      </c>
      <c r="N15" s="19">
        <f>5*F102+5*F103+5*F104+3*F105+3*F106+5*F109+5*F110+5*F111+3*F112+3*F113+5*F116+5*F117+5*F118+5*F119+5*F120+8*F107+8*F114</f>
        <v>5283.2925000000005</v>
      </c>
    </row>
    <row r="16" spans="1:14">
      <c r="A16" s="2" t="s">
        <v>4</v>
      </c>
      <c r="B16" s="6" t="s">
        <v>9</v>
      </c>
      <c r="C16" s="19">
        <f t="shared" ref="C16:F19" si="2">C17*0.9</f>
        <v>73.811250000000001</v>
      </c>
      <c r="D16" s="21">
        <f t="shared" si="2"/>
        <v>75.45150000000001</v>
      </c>
      <c r="E16" s="19">
        <f t="shared" si="2"/>
        <v>77.091750000000005</v>
      </c>
      <c r="F16" s="19">
        <f t="shared" si="2"/>
        <v>78.731999999999999</v>
      </c>
      <c r="J16" s="16" t="s">
        <v>31</v>
      </c>
      <c r="K16" s="26">
        <f>K13+K14+K15</f>
        <v>13726.174999999999</v>
      </c>
      <c r="L16" s="26">
        <f>L13+L14+L15</f>
        <v>14200.27375</v>
      </c>
      <c r="M16" s="26">
        <f>M13+M14+M15</f>
        <v>14674.372500000001</v>
      </c>
      <c r="N16" s="26">
        <f>N13+N14+N15</f>
        <v>15162.721249999999</v>
      </c>
    </row>
    <row r="17" spans="1:6">
      <c r="B17" s="6" t="s">
        <v>10</v>
      </c>
      <c r="C17" s="19">
        <f t="shared" si="2"/>
        <v>82.012500000000003</v>
      </c>
      <c r="D17" s="21">
        <f t="shared" si="2"/>
        <v>83.835000000000008</v>
      </c>
      <c r="E17" s="19">
        <f t="shared" si="2"/>
        <v>85.657499999999999</v>
      </c>
      <c r="F17" s="19">
        <f t="shared" si="2"/>
        <v>87.48</v>
      </c>
    </row>
    <row r="18" spans="1:6">
      <c r="B18" s="6" t="s">
        <v>11</v>
      </c>
      <c r="C18" s="19">
        <f t="shared" si="2"/>
        <v>91.125</v>
      </c>
      <c r="D18" s="21">
        <f t="shared" si="2"/>
        <v>93.15</v>
      </c>
      <c r="E18" s="19">
        <f t="shared" si="2"/>
        <v>95.174999999999997</v>
      </c>
      <c r="F18" s="19">
        <f t="shared" si="2"/>
        <v>97.2</v>
      </c>
    </row>
    <row r="19" spans="1:6">
      <c r="B19" s="6" t="s">
        <v>12</v>
      </c>
      <c r="C19" s="19">
        <f t="shared" si="2"/>
        <v>101.25</v>
      </c>
      <c r="D19" s="21">
        <f t="shared" si="2"/>
        <v>103.5</v>
      </c>
      <c r="E19" s="19">
        <f t="shared" si="2"/>
        <v>105.75</v>
      </c>
      <c r="F19" s="19">
        <f t="shared" si="2"/>
        <v>108</v>
      </c>
    </row>
    <row r="20" spans="1:6">
      <c r="B20" s="6" t="s">
        <v>13</v>
      </c>
      <c r="C20" s="19">
        <f>K5-2.5</f>
        <v>112.5</v>
      </c>
      <c r="D20" s="21">
        <f>K5</f>
        <v>115</v>
      </c>
      <c r="E20" s="19">
        <f>K5+2.5</f>
        <v>117.5</v>
      </c>
      <c r="F20" s="19">
        <f>K5+5</f>
        <v>120</v>
      </c>
    </row>
    <row r="22" spans="1:6">
      <c r="A22" s="2" t="s">
        <v>18</v>
      </c>
      <c r="B22" s="6" t="s">
        <v>9</v>
      </c>
      <c r="C22" s="21"/>
      <c r="D22" s="21"/>
      <c r="E22" s="19"/>
      <c r="F22" s="19"/>
    </row>
    <row r="23" spans="1:6">
      <c r="B23" s="7" t="s">
        <v>10</v>
      </c>
      <c r="C23" s="21"/>
      <c r="D23" s="21"/>
      <c r="E23" s="19"/>
      <c r="F23" s="19"/>
    </row>
    <row r="24" spans="1:6">
      <c r="B24" s="7" t="s">
        <v>11</v>
      </c>
      <c r="C24" s="21"/>
      <c r="D24" s="21"/>
      <c r="E24" s="19"/>
      <c r="F24" s="19"/>
    </row>
    <row r="25" spans="1:6">
      <c r="B25" s="7" t="s">
        <v>12</v>
      </c>
      <c r="C25" s="21"/>
      <c r="D25" s="21"/>
      <c r="E25" s="19"/>
      <c r="F25" s="19"/>
    </row>
    <row r="26" spans="1:6">
      <c r="C26" s="22"/>
    </row>
    <row r="27" spans="1:6">
      <c r="A27" s="2" t="s">
        <v>19</v>
      </c>
      <c r="B27" s="7" t="s">
        <v>9</v>
      </c>
      <c r="C27" s="21"/>
      <c r="D27" s="21"/>
      <c r="E27" s="19"/>
      <c r="F27" s="19"/>
    </row>
    <row r="28" spans="1:6">
      <c r="B28" s="7" t="s">
        <v>10</v>
      </c>
      <c r="C28" s="21"/>
      <c r="D28" s="21"/>
      <c r="E28" s="19"/>
      <c r="F28" s="19"/>
    </row>
    <row r="29" spans="1:6">
      <c r="B29" s="7" t="s">
        <v>11</v>
      </c>
      <c r="C29" s="21"/>
      <c r="D29" s="21"/>
      <c r="E29" s="19"/>
      <c r="F29" s="19"/>
    </row>
    <row r="30" spans="1:6">
      <c r="C30" s="22"/>
    </row>
    <row r="31" spans="1:6">
      <c r="A31" s="2" t="s">
        <v>26</v>
      </c>
      <c r="B31" s="7" t="s">
        <v>9</v>
      </c>
      <c r="C31" s="23"/>
      <c r="D31" s="21"/>
      <c r="E31" s="19"/>
      <c r="F31" s="19"/>
    </row>
    <row r="32" spans="1:6">
      <c r="B32" s="7" t="s">
        <v>10</v>
      </c>
      <c r="C32" s="23"/>
      <c r="D32" s="21"/>
      <c r="E32" s="19"/>
      <c r="F32" s="19"/>
    </row>
    <row r="33" spans="1:6">
      <c r="B33" s="7" t="s">
        <v>11</v>
      </c>
      <c r="C33" s="23"/>
      <c r="D33" s="21"/>
      <c r="E33" s="19"/>
      <c r="F33" s="19"/>
    </row>
    <row r="35" spans="1:6">
      <c r="A35" s="2" t="s">
        <v>33</v>
      </c>
      <c r="B35" s="7" t="s">
        <v>9</v>
      </c>
      <c r="C35" s="21"/>
      <c r="D35" s="21"/>
      <c r="E35" s="19"/>
      <c r="F35" s="19"/>
    </row>
    <row r="36" spans="1:6">
      <c r="B36" s="7" t="s">
        <v>10</v>
      </c>
      <c r="C36" s="21"/>
      <c r="D36" s="21"/>
      <c r="E36" s="19"/>
      <c r="F36" s="19"/>
    </row>
    <row r="37" spans="1:6">
      <c r="B37" s="25" t="s">
        <v>11</v>
      </c>
      <c r="C37" s="21"/>
      <c r="D37" s="21"/>
      <c r="E37" s="19"/>
      <c r="F37" s="19"/>
    </row>
    <row r="38" spans="1:6">
      <c r="B38" s="32"/>
      <c r="C38" s="33"/>
      <c r="D38" s="33"/>
      <c r="E38" s="34"/>
      <c r="F38" s="34"/>
    </row>
    <row r="51" spans="1:6">
      <c r="A51" s="2" t="s">
        <v>20</v>
      </c>
      <c r="B51" s="6"/>
      <c r="C51" s="18" t="s">
        <v>14</v>
      </c>
      <c r="D51" s="18" t="s">
        <v>15</v>
      </c>
      <c r="E51" s="18" t="s">
        <v>16</v>
      </c>
      <c r="F51" s="18" t="s">
        <v>17</v>
      </c>
    </row>
    <row r="52" spans="1:6">
      <c r="A52" s="2" t="s">
        <v>3</v>
      </c>
      <c r="B52" s="6" t="s">
        <v>9</v>
      </c>
      <c r="C52" s="19">
        <f t="shared" ref="C52:F55" si="3">C53*0.9</f>
        <v>42.646499999999996</v>
      </c>
      <c r="D52" s="21">
        <f t="shared" si="3"/>
        <v>44.286750000000005</v>
      </c>
      <c r="E52" s="19">
        <f t="shared" si="3"/>
        <v>45.927</v>
      </c>
      <c r="F52" s="19">
        <f t="shared" si="3"/>
        <v>47.567250000000001</v>
      </c>
    </row>
    <row r="53" spans="1:6">
      <c r="B53" s="6" t="s">
        <v>10</v>
      </c>
      <c r="C53" s="19">
        <f t="shared" si="3"/>
        <v>47.384999999999998</v>
      </c>
      <c r="D53" s="21">
        <f t="shared" si="3"/>
        <v>49.207500000000003</v>
      </c>
      <c r="E53" s="19">
        <f t="shared" si="3"/>
        <v>51.03</v>
      </c>
      <c r="F53" s="19">
        <f t="shared" si="3"/>
        <v>52.852499999999999</v>
      </c>
    </row>
    <row r="54" spans="1:6">
      <c r="B54" s="6" t="s">
        <v>11</v>
      </c>
      <c r="C54" s="19">
        <f t="shared" si="3"/>
        <v>52.65</v>
      </c>
      <c r="D54" s="21">
        <f t="shared" si="3"/>
        <v>54.675000000000004</v>
      </c>
      <c r="E54" s="19">
        <f t="shared" si="3"/>
        <v>56.7</v>
      </c>
      <c r="F54" s="19">
        <f t="shared" si="3"/>
        <v>58.725000000000001</v>
      </c>
    </row>
    <row r="55" spans="1:6">
      <c r="B55" s="6" t="s">
        <v>12</v>
      </c>
      <c r="C55" s="19">
        <f t="shared" si="3"/>
        <v>58.5</v>
      </c>
      <c r="D55" s="21">
        <f t="shared" si="3"/>
        <v>60.75</v>
      </c>
      <c r="E55" s="19">
        <f t="shared" si="3"/>
        <v>63</v>
      </c>
      <c r="F55" s="19">
        <f t="shared" si="3"/>
        <v>65.25</v>
      </c>
    </row>
    <row r="56" spans="1:6">
      <c r="B56" s="6" t="s">
        <v>13</v>
      </c>
      <c r="C56" s="19">
        <f>C8-15</f>
        <v>65</v>
      </c>
      <c r="D56" s="21">
        <f>D8-15</f>
        <v>67.5</v>
      </c>
      <c r="E56" s="19">
        <f>E8-15</f>
        <v>70</v>
      </c>
      <c r="F56" s="19">
        <f>F8-15</f>
        <v>72.5</v>
      </c>
    </row>
    <row r="58" spans="1:6">
      <c r="A58" s="2" t="s">
        <v>6</v>
      </c>
      <c r="B58" s="6" t="s">
        <v>9</v>
      </c>
      <c r="C58" s="19">
        <f t="shared" ref="C58:F61" si="4">C59*0.9</f>
        <v>37.725750000000005</v>
      </c>
      <c r="D58" s="21">
        <f t="shared" si="4"/>
        <v>39.366</v>
      </c>
      <c r="E58" s="19">
        <f t="shared" si="4"/>
        <v>41.006250000000001</v>
      </c>
      <c r="F58" s="19">
        <f t="shared" si="4"/>
        <v>42.646499999999996</v>
      </c>
    </row>
    <row r="59" spans="1:6">
      <c r="B59" s="6" t="s">
        <v>10</v>
      </c>
      <c r="C59" s="19">
        <f t="shared" si="4"/>
        <v>41.917500000000004</v>
      </c>
      <c r="D59" s="21">
        <f t="shared" si="4"/>
        <v>43.74</v>
      </c>
      <c r="E59" s="19">
        <f t="shared" si="4"/>
        <v>45.5625</v>
      </c>
      <c r="F59" s="19">
        <f t="shared" si="4"/>
        <v>47.384999999999998</v>
      </c>
    </row>
    <row r="60" spans="1:6">
      <c r="B60" s="6" t="s">
        <v>11</v>
      </c>
      <c r="C60" s="19">
        <f t="shared" si="4"/>
        <v>46.575000000000003</v>
      </c>
      <c r="D60" s="21">
        <f t="shared" si="4"/>
        <v>48.6</v>
      </c>
      <c r="E60" s="19">
        <f t="shared" si="4"/>
        <v>50.625</v>
      </c>
      <c r="F60" s="19">
        <f t="shared" si="4"/>
        <v>52.65</v>
      </c>
    </row>
    <row r="61" spans="1:6">
      <c r="B61" s="6" t="s">
        <v>12</v>
      </c>
      <c r="C61" s="19">
        <f t="shared" si="4"/>
        <v>51.75</v>
      </c>
      <c r="D61" s="21">
        <f t="shared" si="4"/>
        <v>54</v>
      </c>
      <c r="E61" s="19">
        <f t="shared" si="4"/>
        <v>56.25</v>
      </c>
      <c r="F61" s="19">
        <f t="shared" si="4"/>
        <v>58.5</v>
      </c>
    </row>
    <row r="62" spans="1:6">
      <c r="B62" s="6" t="s">
        <v>13</v>
      </c>
      <c r="C62" s="19">
        <f>K7-2.5</f>
        <v>57.5</v>
      </c>
      <c r="D62" s="21">
        <f>K7</f>
        <v>60</v>
      </c>
      <c r="E62" s="19">
        <f>K7+2.5</f>
        <v>62.5</v>
      </c>
      <c r="F62" s="19">
        <f>K7+5</f>
        <v>65</v>
      </c>
    </row>
    <row r="64" spans="1:6">
      <c r="A64" s="2" t="s">
        <v>32</v>
      </c>
      <c r="B64" s="25" t="s">
        <v>9</v>
      </c>
      <c r="C64" s="21">
        <f>C65*0.9</f>
        <v>37.725750000000005</v>
      </c>
      <c r="D64" s="21">
        <f>D65*0.9</f>
        <v>39.366</v>
      </c>
      <c r="E64" s="19">
        <f>E65*0.9</f>
        <v>41.006250000000001</v>
      </c>
      <c r="F64" s="19">
        <f>F65*0.9</f>
        <v>42.646499999999996</v>
      </c>
    </row>
    <row r="65" spans="1:6">
      <c r="B65" s="25" t="s">
        <v>10</v>
      </c>
      <c r="C65" s="21">
        <f>C66*0.9</f>
        <v>41.917500000000004</v>
      </c>
      <c r="D65" s="21">
        <f>D66*0.9</f>
        <v>43.74</v>
      </c>
      <c r="E65" s="19">
        <f>E66*0.9</f>
        <v>45.5625</v>
      </c>
      <c r="F65" s="19">
        <f>F66*0.9</f>
        <v>47.384999999999998</v>
      </c>
    </row>
    <row r="66" spans="1:6">
      <c r="B66" s="25" t="s">
        <v>11</v>
      </c>
      <c r="C66" s="21">
        <f>C67*0.9</f>
        <v>46.575000000000003</v>
      </c>
      <c r="D66" s="21">
        <f>D67*0.9</f>
        <v>48.6</v>
      </c>
      <c r="E66" s="19">
        <f>E67*0.9</f>
        <v>50.625</v>
      </c>
      <c r="F66" s="19">
        <f>F67*0.9</f>
        <v>52.65</v>
      </c>
    </row>
    <row r="67" spans="1:6">
      <c r="B67" s="25" t="s">
        <v>12</v>
      </c>
      <c r="C67" s="21">
        <f>C68*0.9</f>
        <v>51.75</v>
      </c>
      <c r="D67" s="21">
        <f>D68*0.9</f>
        <v>54</v>
      </c>
      <c r="E67" s="19">
        <f>E68*0.9</f>
        <v>56.25</v>
      </c>
      <c r="F67" s="19">
        <f>F68*0.9</f>
        <v>58.5</v>
      </c>
    </row>
    <row r="68" spans="1:6">
      <c r="B68" s="6" t="s">
        <v>13</v>
      </c>
      <c r="C68" s="21">
        <f>K8-2.5</f>
        <v>57.5</v>
      </c>
      <c r="D68" s="21">
        <f>K8</f>
        <v>60</v>
      </c>
      <c r="E68" s="19">
        <f>K8+2.5</f>
        <v>62.5</v>
      </c>
      <c r="F68" s="19">
        <f>K8+5</f>
        <v>65</v>
      </c>
    </row>
    <row r="71" spans="1:6">
      <c r="A71" s="2" t="s">
        <v>21</v>
      </c>
      <c r="B71" s="7" t="s">
        <v>9</v>
      </c>
      <c r="C71" s="21"/>
      <c r="D71" s="21"/>
      <c r="E71" s="19"/>
      <c r="F71" s="19"/>
    </row>
    <row r="72" spans="1:6">
      <c r="B72" s="7" t="s">
        <v>10</v>
      </c>
      <c r="C72" s="21"/>
      <c r="D72" s="21"/>
      <c r="E72" s="19"/>
      <c r="F72" s="19"/>
    </row>
    <row r="73" spans="1:6">
      <c r="B73" s="7" t="s">
        <v>11</v>
      </c>
      <c r="C73" s="21"/>
      <c r="D73" s="21"/>
      <c r="E73" s="19"/>
      <c r="F73" s="19"/>
    </row>
    <row r="74" spans="1:6">
      <c r="B74" s="6" t="s">
        <v>12</v>
      </c>
      <c r="C74" s="21"/>
      <c r="D74" s="21"/>
      <c r="E74" s="19"/>
      <c r="F74" s="19"/>
    </row>
    <row r="75" spans="1:6">
      <c r="A75" s="31"/>
      <c r="B75" s="32"/>
      <c r="C75" s="33"/>
      <c r="D75" s="33"/>
      <c r="E75" s="34"/>
      <c r="F75" s="34"/>
    </row>
    <row r="76" spans="1:6">
      <c r="A76" s="2" t="s">
        <v>22</v>
      </c>
      <c r="B76" s="7" t="s">
        <v>9</v>
      </c>
      <c r="C76" s="21"/>
      <c r="D76" s="21"/>
      <c r="E76" s="19"/>
      <c r="F76" s="19"/>
    </row>
    <row r="77" spans="1:6">
      <c r="B77" s="7" t="s">
        <v>10</v>
      </c>
      <c r="C77" s="21"/>
      <c r="D77" s="21"/>
      <c r="E77" s="19"/>
      <c r="F77" s="19"/>
    </row>
    <row r="78" spans="1:6">
      <c r="B78" s="7" t="s">
        <v>11</v>
      </c>
      <c r="C78" s="21"/>
      <c r="D78" s="21"/>
      <c r="E78" s="19"/>
      <c r="F78" s="19"/>
    </row>
    <row r="79" spans="1:6">
      <c r="C79" s="22"/>
    </row>
    <row r="80" spans="1:6">
      <c r="A80" s="2" t="s">
        <v>26</v>
      </c>
      <c r="B80" s="7" t="s">
        <v>9</v>
      </c>
      <c r="C80" s="21"/>
      <c r="D80" s="21"/>
      <c r="E80" s="19"/>
      <c r="F80" s="19"/>
    </row>
    <row r="81" spans="1:6">
      <c r="B81" s="7" t="s">
        <v>10</v>
      </c>
      <c r="C81" s="21"/>
      <c r="D81" s="21"/>
      <c r="E81" s="19"/>
      <c r="F81" s="19"/>
    </row>
    <row r="82" spans="1:6">
      <c r="B82" s="7" t="s">
        <v>11</v>
      </c>
      <c r="C82" s="21"/>
      <c r="D82" s="21"/>
      <c r="E82" s="19"/>
      <c r="F82" s="19"/>
    </row>
    <row r="83" spans="1:6">
      <c r="C83" s="22"/>
    </row>
    <row r="84" spans="1:6">
      <c r="A84" s="2" t="s">
        <v>23</v>
      </c>
      <c r="B84" s="7" t="s">
        <v>9</v>
      </c>
      <c r="C84" s="21"/>
      <c r="D84" s="21"/>
      <c r="E84" s="19"/>
      <c r="F84" s="19"/>
    </row>
    <row r="85" spans="1:6">
      <c r="B85" s="7" t="s">
        <v>10</v>
      </c>
      <c r="C85" s="21"/>
      <c r="D85" s="21"/>
      <c r="E85" s="19"/>
      <c r="F85" s="19"/>
    </row>
    <row r="86" spans="1:6">
      <c r="B86" s="7" t="s">
        <v>11</v>
      </c>
      <c r="C86" s="21"/>
      <c r="D86" s="21"/>
      <c r="E86" s="19"/>
      <c r="F86" s="19"/>
    </row>
    <row r="101" spans="1:6">
      <c r="A101" s="2" t="s">
        <v>24</v>
      </c>
      <c r="B101" s="6"/>
      <c r="C101" s="24" t="s">
        <v>14</v>
      </c>
      <c r="D101" s="18" t="s">
        <v>15</v>
      </c>
      <c r="E101" s="18" t="s">
        <v>16</v>
      </c>
      <c r="F101" s="18" t="s">
        <v>17</v>
      </c>
    </row>
    <row r="102" spans="1:6">
      <c r="A102" s="2" t="s">
        <v>3</v>
      </c>
      <c r="B102" s="9" t="s">
        <v>9</v>
      </c>
      <c r="C102" s="19">
        <f t="shared" ref="C102:F104" si="5">C4</f>
        <v>52.488</v>
      </c>
      <c r="D102" s="21">
        <f t="shared" si="5"/>
        <v>54.128250000000008</v>
      </c>
      <c r="E102" s="19">
        <f t="shared" si="5"/>
        <v>55.76850000000001</v>
      </c>
      <c r="F102" s="19">
        <f t="shared" si="5"/>
        <v>57.408750000000005</v>
      </c>
    </row>
    <row r="103" spans="1:6">
      <c r="B103" s="6" t="s">
        <v>10</v>
      </c>
      <c r="C103" s="19">
        <f t="shared" si="5"/>
        <v>58.32</v>
      </c>
      <c r="D103" s="21">
        <f t="shared" si="5"/>
        <v>60.142500000000005</v>
      </c>
      <c r="E103" s="19">
        <f t="shared" si="5"/>
        <v>61.965000000000011</v>
      </c>
      <c r="F103" s="19">
        <f t="shared" si="5"/>
        <v>63.787500000000001</v>
      </c>
    </row>
    <row r="104" spans="1:6">
      <c r="B104" s="6" t="s">
        <v>11</v>
      </c>
      <c r="C104" s="19">
        <f t="shared" si="5"/>
        <v>64.8</v>
      </c>
      <c r="D104" s="21">
        <f t="shared" si="5"/>
        <v>66.825000000000003</v>
      </c>
      <c r="E104" s="19">
        <f t="shared" si="5"/>
        <v>68.850000000000009</v>
      </c>
      <c r="F104" s="19">
        <f t="shared" si="5"/>
        <v>70.875</v>
      </c>
    </row>
    <row r="105" spans="1:6">
      <c r="B105" s="6" t="s">
        <v>12</v>
      </c>
      <c r="C105" s="19">
        <f>C106*0.9</f>
        <v>74.25</v>
      </c>
      <c r="D105" s="21">
        <f>D106*0.9</f>
        <v>76.5</v>
      </c>
      <c r="E105" s="19">
        <f>E106*0.9</f>
        <v>78.75</v>
      </c>
      <c r="F105" s="19">
        <f>F106*0.9</f>
        <v>81</v>
      </c>
    </row>
    <row r="106" spans="1:6">
      <c r="B106" s="6" t="s">
        <v>13</v>
      </c>
      <c r="C106" s="19">
        <f>C8+2.5</f>
        <v>82.5</v>
      </c>
      <c r="D106" s="21">
        <f>D8+2.5</f>
        <v>85</v>
      </c>
      <c r="E106" s="19">
        <f>E8+2.5</f>
        <v>87.5</v>
      </c>
      <c r="F106" s="19">
        <f>F8+2.5</f>
        <v>90</v>
      </c>
    </row>
    <row r="107" spans="1:6">
      <c r="B107" s="6" t="s">
        <v>34</v>
      </c>
      <c r="C107" s="19">
        <f>C104</f>
        <v>64.8</v>
      </c>
      <c r="D107" s="21">
        <f>D104</f>
        <v>66.825000000000003</v>
      </c>
      <c r="E107" s="19">
        <f>E104</f>
        <v>68.850000000000009</v>
      </c>
      <c r="F107" s="19">
        <f>F104</f>
        <v>70.875</v>
      </c>
    </row>
    <row r="109" spans="1:6">
      <c r="A109" s="2" t="s">
        <v>2</v>
      </c>
      <c r="B109" s="6" t="s">
        <v>9</v>
      </c>
      <c r="C109" s="19">
        <f>C10</f>
        <v>42.646499999999996</v>
      </c>
      <c r="D109" s="21">
        <f>D10</f>
        <v>44.286750000000005</v>
      </c>
      <c r="E109" s="19">
        <f>E10</f>
        <v>45.927</v>
      </c>
      <c r="F109" s="19">
        <f>F10</f>
        <v>47.567250000000001</v>
      </c>
    </row>
    <row r="110" spans="1:6">
      <c r="B110" s="10" t="s">
        <v>10</v>
      </c>
      <c r="C110" s="19">
        <f>C11</f>
        <v>47.384999999999998</v>
      </c>
      <c r="D110" s="21">
        <f>D11</f>
        <v>49.207500000000003</v>
      </c>
      <c r="E110" s="19">
        <f>E11</f>
        <v>51.03</v>
      </c>
      <c r="F110" s="19">
        <f>F11</f>
        <v>52.852499999999999</v>
      </c>
    </row>
    <row r="111" spans="1:6">
      <c r="B111" s="6" t="s">
        <v>11</v>
      </c>
      <c r="C111" s="19">
        <f>C12</f>
        <v>52.65</v>
      </c>
      <c r="D111" s="21">
        <f>D12</f>
        <v>54.675000000000004</v>
      </c>
      <c r="E111" s="19">
        <f>E12</f>
        <v>56.7</v>
      </c>
      <c r="F111" s="19">
        <f>F12</f>
        <v>58.725000000000001</v>
      </c>
    </row>
    <row r="112" spans="1:6">
      <c r="B112" s="6" t="s">
        <v>12</v>
      </c>
      <c r="C112" s="19">
        <f>C113*0.9</f>
        <v>60.75</v>
      </c>
      <c r="D112" s="21">
        <f>D113*0.9</f>
        <v>63</v>
      </c>
      <c r="E112" s="19">
        <f>E113*0.9</f>
        <v>65.25</v>
      </c>
      <c r="F112" s="19">
        <f>F113*0.9</f>
        <v>69.75</v>
      </c>
    </row>
    <row r="113" spans="1:6">
      <c r="B113" s="6" t="s">
        <v>13</v>
      </c>
      <c r="C113" s="19">
        <f>C14+2.5</f>
        <v>67.5</v>
      </c>
      <c r="D113" s="21">
        <f>D14+2.5</f>
        <v>70</v>
      </c>
      <c r="E113" s="19">
        <f>E14+2.5</f>
        <v>72.5</v>
      </c>
      <c r="F113" s="19">
        <f>F14+5</f>
        <v>77.5</v>
      </c>
    </row>
    <row r="114" spans="1:6">
      <c r="B114" s="6" t="s">
        <v>34</v>
      </c>
      <c r="C114" s="19">
        <f>C111</f>
        <v>52.65</v>
      </c>
      <c r="D114" s="21">
        <f>D111</f>
        <v>54.675000000000004</v>
      </c>
      <c r="E114" s="19">
        <f>E111</f>
        <v>56.7</v>
      </c>
      <c r="F114" s="19">
        <f>F111</f>
        <v>58.725000000000001</v>
      </c>
    </row>
    <row r="116" spans="1:6">
      <c r="A116" s="2" t="s">
        <v>5</v>
      </c>
      <c r="B116" s="13" t="s">
        <v>9</v>
      </c>
      <c r="C116" s="19">
        <f t="shared" ref="C116:F119" si="6">C117*0.9</f>
        <v>44.286750000000005</v>
      </c>
      <c r="D116" s="21">
        <f t="shared" si="6"/>
        <v>45.927</v>
      </c>
      <c r="E116" s="19">
        <f t="shared" si="6"/>
        <v>47.567250000000001</v>
      </c>
      <c r="F116" s="19">
        <f t="shared" si="6"/>
        <v>49.207500000000003</v>
      </c>
    </row>
    <row r="117" spans="1:6">
      <c r="B117" s="12" t="s">
        <v>10</v>
      </c>
      <c r="C117" s="19">
        <f t="shared" si="6"/>
        <v>49.207500000000003</v>
      </c>
      <c r="D117" s="21">
        <f t="shared" si="6"/>
        <v>51.03</v>
      </c>
      <c r="E117" s="19">
        <f t="shared" si="6"/>
        <v>52.852499999999999</v>
      </c>
      <c r="F117" s="19">
        <f t="shared" si="6"/>
        <v>54.675000000000004</v>
      </c>
    </row>
    <row r="118" spans="1:6">
      <c r="B118" s="11" t="s">
        <v>11</v>
      </c>
      <c r="C118" s="19">
        <f t="shared" si="6"/>
        <v>54.675000000000004</v>
      </c>
      <c r="D118" s="21">
        <f t="shared" si="6"/>
        <v>56.7</v>
      </c>
      <c r="E118" s="19">
        <f t="shared" si="6"/>
        <v>58.725000000000001</v>
      </c>
      <c r="F118" s="19">
        <f t="shared" si="6"/>
        <v>60.75</v>
      </c>
    </row>
    <row r="119" spans="1:6">
      <c r="B119" s="11" t="s">
        <v>12</v>
      </c>
      <c r="C119" s="19">
        <f t="shared" si="6"/>
        <v>60.75</v>
      </c>
      <c r="D119" s="21">
        <f t="shared" si="6"/>
        <v>63</v>
      </c>
      <c r="E119" s="19">
        <f t="shared" si="6"/>
        <v>65.25</v>
      </c>
      <c r="F119" s="19">
        <f t="shared" si="6"/>
        <v>67.5</v>
      </c>
    </row>
    <row r="120" spans="1:6">
      <c r="B120" s="11" t="s">
        <v>13</v>
      </c>
      <c r="C120" s="19">
        <f>K6-5</f>
        <v>67.5</v>
      </c>
      <c r="D120" s="21">
        <f>K6-2.5</f>
        <v>70</v>
      </c>
      <c r="E120" s="19">
        <f>K6</f>
        <v>72.5</v>
      </c>
      <c r="F120" s="19">
        <f>K6+2.5</f>
        <v>75</v>
      </c>
    </row>
    <row r="122" spans="1:6">
      <c r="A122" s="2" t="s">
        <v>25</v>
      </c>
      <c r="B122" s="7" t="s">
        <v>9</v>
      </c>
      <c r="C122" s="21"/>
      <c r="D122" s="21"/>
      <c r="E122" s="19"/>
      <c r="F122" s="19"/>
    </row>
    <row r="123" spans="1:6">
      <c r="B123" s="7" t="s">
        <v>10</v>
      </c>
      <c r="C123" s="21"/>
      <c r="D123" s="21"/>
      <c r="E123" s="19"/>
      <c r="F123" s="19"/>
    </row>
    <row r="124" spans="1:6">
      <c r="B124" s="7" t="s">
        <v>11</v>
      </c>
      <c r="C124" s="21"/>
      <c r="D124" s="21"/>
      <c r="E124" s="19"/>
      <c r="F124" s="19"/>
    </row>
    <row r="125" spans="1:6">
      <c r="B125" s="6" t="s">
        <v>12</v>
      </c>
      <c r="C125" s="21"/>
      <c r="D125" s="21"/>
      <c r="E125" s="19"/>
      <c r="F125" s="19"/>
    </row>
    <row r="127" spans="1:6">
      <c r="A127" s="2" t="s">
        <v>19</v>
      </c>
      <c r="B127" s="7" t="s">
        <v>9</v>
      </c>
      <c r="C127" s="21"/>
      <c r="D127" s="21"/>
      <c r="E127" s="19"/>
      <c r="F127" s="19"/>
    </row>
    <row r="128" spans="1:6">
      <c r="B128" s="7" t="s">
        <v>10</v>
      </c>
      <c r="C128" s="21"/>
      <c r="D128" s="21"/>
      <c r="E128" s="19"/>
      <c r="F128" s="19"/>
    </row>
    <row r="129" spans="1:6">
      <c r="B129" s="7" t="s">
        <v>11</v>
      </c>
      <c r="C129" s="21"/>
      <c r="D129" s="21"/>
      <c r="E129" s="19"/>
      <c r="F129" s="19"/>
    </row>
    <row r="130" spans="1:6">
      <c r="B130" s="1"/>
      <c r="C130" s="22"/>
    </row>
    <row r="131" spans="1:6">
      <c r="A131" s="2" t="s">
        <v>26</v>
      </c>
      <c r="B131" s="7" t="s">
        <v>9</v>
      </c>
      <c r="C131" s="21"/>
      <c r="D131" s="21"/>
      <c r="E131" s="19"/>
      <c r="F131" s="19"/>
    </row>
    <row r="132" spans="1:6">
      <c r="B132" s="7" t="s">
        <v>10</v>
      </c>
      <c r="C132" s="21"/>
      <c r="D132" s="21"/>
      <c r="E132" s="19"/>
      <c r="F132" s="19"/>
    </row>
    <row r="133" spans="1:6">
      <c r="B133" s="7" t="s">
        <v>11</v>
      </c>
      <c r="C133" s="21"/>
      <c r="D133" s="21"/>
      <c r="E133" s="19"/>
      <c r="F133" s="19"/>
    </row>
    <row r="135" spans="1:6">
      <c r="A135" s="2" t="s">
        <v>35</v>
      </c>
      <c r="B135" s="25" t="s">
        <v>9</v>
      </c>
      <c r="C135" s="21"/>
      <c r="D135" s="21"/>
      <c r="E135" s="19"/>
      <c r="F135" s="19"/>
    </row>
    <row r="136" spans="1:6">
      <c r="B136" s="25" t="s">
        <v>10</v>
      </c>
      <c r="C136" s="21"/>
      <c r="D136" s="21"/>
      <c r="E136" s="19"/>
      <c r="F136" s="19"/>
    </row>
    <row r="137" spans="1:6">
      <c r="B137" s="25" t="s">
        <v>11</v>
      </c>
      <c r="C137" s="21"/>
      <c r="D137" s="21"/>
      <c r="E137" s="19"/>
      <c r="F137" s="19"/>
    </row>
  </sheetData>
  <mergeCells count="2">
    <mergeCell ref="A1:C1"/>
    <mergeCell ref="J11:K1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TDC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Nicklas Jørgensen</dc:creator>
  <cp:lastModifiedBy>Nicklas Jørgensen</cp:lastModifiedBy>
  <cp:lastPrinted>2009-10-30T07:25:23Z</cp:lastPrinted>
  <dcterms:created xsi:type="dcterms:W3CDTF">2009-10-25T14:20:30Z</dcterms:created>
  <dcterms:modified xsi:type="dcterms:W3CDTF">2009-11-03T19:26:03Z</dcterms:modified>
</cp:coreProperties>
</file>