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19815" windowHeight="789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D37" i="1"/>
  <c r="E37"/>
  <c r="G37"/>
  <c r="D43"/>
  <c r="E43"/>
  <c r="F43"/>
  <c r="G43"/>
  <c r="D45"/>
  <c r="E45"/>
  <c r="F45"/>
  <c r="G45"/>
  <c r="C15"/>
  <c r="D15"/>
  <c r="G15"/>
  <c r="D19"/>
  <c r="E19"/>
  <c r="F19"/>
  <c r="G19"/>
  <c r="C20"/>
  <c r="D20"/>
  <c r="E20"/>
  <c r="F20"/>
  <c r="G20"/>
  <c r="D24"/>
  <c r="E24"/>
  <c r="F24"/>
  <c r="G24"/>
  <c r="G25"/>
  <c r="H39"/>
  <c r="G7"/>
  <c r="F7"/>
  <c r="E7"/>
  <c r="D7"/>
</calcChain>
</file>

<file path=xl/sharedStrings.xml><?xml version="1.0" encoding="utf-8"?>
<sst xmlns="http://schemas.openxmlformats.org/spreadsheetml/2006/main" count="43" uniqueCount="33">
  <si>
    <t>Kostplan</t>
  </si>
  <si>
    <t>Havregryn</t>
  </si>
  <si>
    <t>Mængde</t>
  </si>
  <si>
    <t>Protein</t>
  </si>
  <si>
    <t>Carbs</t>
  </si>
  <si>
    <t>Kcal</t>
  </si>
  <si>
    <t>Fedt</t>
  </si>
  <si>
    <t>Skummetmælk</t>
  </si>
  <si>
    <t>Fiskeolie</t>
  </si>
  <si>
    <t>3 kapsler</t>
  </si>
  <si>
    <t>Rugbrød</t>
  </si>
  <si>
    <t>Kødpålæg</t>
  </si>
  <si>
    <t>Leverpostej</t>
  </si>
  <si>
    <t>Kakaomælk</t>
  </si>
  <si>
    <t>Kylling</t>
  </si>
  <si>
    <t>Ris</t>
  </si>
  <si>
    <t>Grønsager</t>
  </si>
  <si>
    <t>Totalt indtag</t>
  </si>
  <si>
    <t>(Multi vitamin)</t>
  </si>
  <si>
    <t>1 stk.</t>
  </si>
  <si>
    <t>Banan</t>
  </si>
  <si>
    <t>Makrel</t>
  </si>
  <si>
    <t>1 dåse</t>
  </si>
  <si>
    <t>C-vitamin</t>
  </si>
  <si>
    <t>Måltid 1 kl. 07.30</t>
  </si>
  <si>
    <t>Måltid 2 kl. 10.00</t>
  </si>
  <si>
    <t>Måltid 3 kl. 12.00</t>
  </si>
  <si>
    <t>Måltid 4 kl. 14.00</t>
  </si>
  <si>
    <t>Kreatin</t>
  </si>
  <si>
    <t>4g</t>
  </si>
  <si>
    <t>Måltid 6 kl. 18.30</t>
  </si>
  <si>
    <t>Måltid 5 kl. 16.00</t>
  </si>
  <si>
    <t>Måltid 7 kl. 21.30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</si>
</sst>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K34" sqref="K34"/>
    </sheetView>
  </sheetViews>
  <sheetFormatPr defaultRowHeight="15"/>
  <cols>
    <col min="8" max="9" width="0" hidden="1" customWidth="1"/>
  </cols>
  <sheetData>
    <row r="1" spans="1:7" ht="18.75">
      <c r="A1" s="1" t="s">
        <v>0</v>
      </c>
    </row>
    <row r="3" spans="1:7">
      <c r="A3" s="2" t="s">
        <v>24</v>
      </c>
      <c r="C3" s="3" t="s">
        <v>2</v>
      </c>
      <c r="D3" s="3" t="s">
        <v>3</v>
      </c>
      <c r="E3" s="3" t="s">
        <v>4</v>
      </c>
      <c r="F3" s="3" t="s">
        <v>6</v>
      </c>
      <c r="G3" s="3" t="s">
        <v>5</v>
      </c>
    </row>
    <row r="5" spans="1:7">
      <c r="A5" t="s">
        <v>1</v>
      </c>
      <c r="C5" s="4">
        <v>100</v>
      </c>
      <c r="D5" s="4">
        <v>13</v>
      </c>
      <c r="E5" s="4">
        <v>56</v>
      </c>
      <c r="F5" s="4">
        <v>7</v>
      </c>
      <c r="G5" s="4">
        <v>339</v>
      </c>
    </row>
    <row r="6" spans="1:7">
      <c r="A6" t="s">
        <v>7</v>
      </c>
      <c r="C6" s="4">
        <v>500</v>
      </c>
      <c r="D6" s="4">
        <v>17.5</v>
      </c>
      <c r="E6" s="4">
        <v>2.6</v>
      </c>
      <c r="F6" s="4">
        <v>24</v>
      </c>
      <c r="G6" s="4">
        <v>175</v>
      </c>
    </row>
    <row r="7" spans="1:7">
      <c r="A7" t="s">
        <v>8</v>
      </c>
      <c r="C7" s="4" t="s">
        <v>9</v>
      </c>
      <c r="D7" s="4">
        <f>0.22+0.12</f>
        <v>0.33999999999999997</v>
      </c>
      <c r="E7" s="4">
        <f>0.12+0.6</f>
        <v>0.72</v>
      </c>
      <c r="F7" s="4">
        <f>0.3+1.5</f>
        <v>1.8</v>
      </c>
      <c r="G7" s="4">
        <f>10.2+5.1</f>
        <v>15.299999999999999</v>
      </c>
    </row>
    <row r="8" spans="1:7">
      <c r="A8" t="s">
        <v>18</v>
      </c>
      <c r="C8" s="4" t="s">
        <v>19</v>
      </c>
      <c r="D8" s="4"/>
      <c r="E8" s="4"/>
      <c r="F8" s="4"/>
      <c r="G8" s="4"/>
    </row>
    <row r="9" spans="1:7">
      <c r="A9" t="s">
        <v>20</v>
      </c>
      <c r="C9" s="4" t="s">
        <v>19</v>
      </c>
      <c r="D9" s="4">
        <v>9.9</v>
      </c>
      <c r="E9" s="4"/>
      <c r="F9" s="4">
        <v>0.4</v>
      </c>
      <c r="G9" s="4">
        <v>128</v>
      </c>
    </row>
    <row r="10" spans="1:7">
      <c r="A10" t="s">
        <v>23</v>
      </c>
      <c r="C10" s="4" t="s">
        <v>19</v>
      </c>
      <c r="D10" s="4"/>
      <c r="E10" s="4"/>
      <c r="F10" s="4"/>
      <c r="G10" s="4"/>
    </row>
    <row r="11" spans="1:7">
      <c r="A11" s="2"/>
      <c r="C11" s="4"/>
      <c r="D11" s="4"/>
      <c r="E11" s="4"/>
      <c r="F11" s="4"/>
      <c r="G11" s="4"/>
    </row>
    <row r="12" spans="1:7">
      <c r="A12" s="2" t="s">
        <v>25</v>
      </c>
      <c r="C12" s="4"/>
      <c r="D12" s="4"/>
      <c r="E12" s="4"/>
      <c r="F12" s="4"/>
      <c r="G12" s="4"/>
    </row>
    <row r="13" spans="1:7">
      <c r="C13" s="4"/>
      <c r="D13" s="4"/>
      <c r="E13" s="4"/>
      <c r="F13" s="4"/>
      <c r="G13" s="4"/>
    </row>
    <row r="14" spans="1:7">
      <c r="A14" t="s">
        <v>10</v>
      </c>
      <c r="C14" s="4">
        <v>100</v>
      </c>
      <c r="D14" s="4">
        <v>5.5</v>
      </c>
      <c r="E14" s="4">
        <v>35</v>
      </c>
      <c r="F14" s="4">
        <v>2</v>
      </c>
      <c r="G14" s="4">
        <v>182</v>
      </c>
    </row>
    <row r="15" spans="1:7">
      <c r="A15" t="s">
        <v>11</v>
      </c>
      <c r="C15" s="4">
        <f>8.92*4</f>
        <v>35.68</v>
      </c>
      <c r="D15" s="4">
        <f>1.78*4</f>
        <v>7.12</v>
      </c>
      <c r="E15" s="4">
        <v>0.28000000000000003</v>
      </c>
      <c r="F15" s="4">
        <v>0.85</v>
      </c>
      <c r="G15" s="4">
        <f>9.28*4</f>
        <v>37.119999999999997</v>
      </c>
    </row>
    <row r="16" spans="1:7">
      <c r="C16" s="4"/>
      <c r="D16" s="4"/>
      <c r="E16" s="4"/>
      <c r="F16" s="4"/>
      <c r="G16" s="4"/>
    </row>
    <row r="17" spans="1:7">
      <c r="A17" s="2" t="s">
        <v>26</v>
      </c>
      <c r="C17" s="4"/>
      <c r="D17" s="4"/>
      <c r="E17" s="4"/>
      <c r="F17" s="4"/>
      <c r="G17" s="4"/>
    </row>
    <row r="18" spans="1:7">
      <c r="C18" s="4"/>
      <c r="D18" s="4"/>
      <c r="E18" s="4"/>
      <c r="F18" s="4"/>
      <c r="G18" s="4"/>
    </row>
    <row r="19" spans="1:7">
      <c r="A19" t="s">
        <v>10</v>
      </c>
      <c r="C19" s="4">
        <v>200</v>
      </c>
      <c r="D19" s="4">
        <f t="shared" ref="D19:G19" si="0">D14*2</f>
        <v>11</v>
      </c>
      <c r="E19" s="4">
        <f t="shared" si="0"/>
        <v>70</v>
      </c>
      <c r="F19" s="4">
        <f t="shared" si="0"/>
        <v>4</v>
      </c>
      <c r="G19" s="4">
        <f t="shared" si="0"/>
        <v>364</v>
      </c>
    </row>
    <row r="20" spans="1:7">
      <c r="A20" t="s">
        <v>11</v>
      </c>
      <c r="C20" s="4">
        <f>C15*2</f>
        <v>71.36</v>
      </c>
      <c r="D20" s="4">
        <f t="shared" ref="D20:G20" si="1">D15*2</f>
        <v>14.24</v>
      </c>
      <c r="E20" s="4">
        <f t="shared" si="1"/>
        <v>0.56000000000000005</v>
      </c>
      <c r="F20" s="4">
        <f t="shared" si="1"/>
        <v>1.7</v>
      </c>
      <c r="G20" s="4">
        <f t="shared" si="1"/>
        <v>74.239999999999995</v>
      </c>
    </row>
    <row r="21" spans="1:7">
      <c r="C21" s="4"/>
      <c r="D21" s="4"/>
      <c r="E21" s="4"/>
      <c r="F21" s="4"/>
      <c r="G21" s="4"/>
    </row>
    <row r="22" spans="1:7">
      <c r="A22" s="2" t="s">
        <v>27</v>
      </c>
      <c r="C22" s="4"/>
      <c r="D22" s="4"/>
      <c r="E22" s="4"/>
      <c r="F22" s="4"/>
      <c r="G22" s="4"/>
    </row>
    <row r="23" spans="1:7">
      <c r="C23" s="4"/>
      <c r="D23" s="4"/>
      <c r="E23" s="4"/>
      <c r="F23" s="4"/>
      <c r="G23" s="4"/>
    </row>
    <row r="24" spans="1:7">
      <c r="A24" t="s">
        <v>10</v>
      </c>
      <c r="C24" s="4">
        <v>100</v>
      </c>
      <c r="D24" s="4">
        <f>D19/2</f>
        <v>5.5</v>
      </c>
      <c r="E24" s="4">
        <f>E19/2</f>
        <v>35</v>
      </c>
      <c r="F24" s="4">
        <f>F19/2</f>
        <v>2</v>
      </c>
      <c r="G24" s="4">
        <f>G19/2</f>
        <v>182</v>
      </c>
    </row>
    <row r="25" spans="1:7">
      <c r="A25" t="s">
        <v>12</v>
      </c>
      <c r="C25" s="4">
        <v>50</v>
      </c>
      <c r="D25" s="4">
        <v>5</v>
      </c>
      <c r="E25" s="4">
        <v>3.5</v>
      </c>
      <c r="F25" s="4">
        <v>7</v>
      </c>
      <c r="G25" s="4">
        <f>190/2</f>
        <v>95</v>
      </c>
    </row>
    <row r="26" spans="1:7">
      <c r="A26" t="s">
        <v>13</v>
      </c>
      <c r="C26" s="4">
        <v>500</v>
      </c>
      <c r="D26" s="4">
        <v>17.5</v>
      </c>
      <c r="E26" s="4">
        <v>100</v>
      </c>
      <c r="F26" s="4">
        <v>4</v>
      </c>
      <c r="G26" s="4">
        <v>300</v>
      </c>
    </row>
    <row r="27" spans="1:7">
      <c r="C27" s="4"/>
      <c r="D27" s="4"/>
      <c r="E27" s="4"/>
      <c r="F27" s="4"/>
      <c r="G27" s="4"/>
    </row>
    <row r="28" spans="1:7">
      <c r="A28" s="2" t="s">
        <v>31</v>
      </c>
      <c r="C28" s="4"/>
      <c r="D28" s="4"/>
      <c r="E28" s="4"/>
      <c r="F28" s="4"/>
      <c r="G28" s="4"/>
    </row>
    <row r="29" spans="1:7">
      <c r="C29" s="4"/>
      <c r="D29" s="4"/>
      <c r="E29" s="4"/>
      <c r="F29" s="4"/>
      <c r="G29" s="4"/>
    </row>
    <row r="30" spans="1:7">
      <c r="A30" t="s">
        <v>21</v>
      </c>
      <c r="C30" s="4" t="s">
        <v>22</v>
      </c>
      <c r="D30" s="4">
        <v>17.5</v>
      </c>
      <c r="E30" s="4">
        <v>1</v>
      </c>
      <c r="F30" s="4">
        <v>20</v>
      </c>
      <c r="G30" s="4">
        <v>243</v>
      </c>
    </row>
    <row r="31" spans="1:7">
      <c r="A31" t="s">
        <v>10</v>
      </c>
      <c r="C31" s="4">
        <v>50</v>
      </c>
      <c r="D31" s="4">
        <v>2.75</v>
      </c>
      <c r="E31" s="4">
        <v>17.5</v>
      </c>
      <c r="F31" s="4">
        <v>1</v>
      </c>
      <c r="G31" s="4">
        <v>91</v>
      </c>
    </row>
    <row r="32" spans="1:7">
      <c r="A32" t="s">
        <v>28</v>
      </c>
      <c r="C32" s="4" t="s">
        <v>29</v>
      </c>
      <c r="D32" s="4"/>
      <c r="E32" s="4"/>
      <c r="F32" s="4"/>
      <c r="G32" s="4"/>
    </row>
    <row r="33" spans="1:9">
      <c r="A33" s="2" t="s">
        <v>30</v>
      </c>
      <c r="C33" s="4"/>
      <c r="D33" s="4"/>
      <c r="E33" s="4"/>
      <c r="F33" s="4"/>
      <c r="G33" s="4"/>
    </row>
    <row r="34" spans="1:9">
      <c r="C34" s="4"/>
      <c r="D34" s="4"/>
      <c r="E34" s="4"/>
      <c r="F34" s="4"/>
      <c r="G34" s="4"/>
    </row>
    <row r="35" spans="1:9">
      <c r="A35" t="s">
        <v>14</v>
      </c>
      <c r="C35" s="4">
        <v>200</v>
      </c>
      <c r="D35" s="4">
        <v>46</v>
      </c>
      <c r="E35" s="4">
        <v>1.3</v>
      </c>
      <c r="F35" s="4">
        <v>6</v>
      </c>
      <c r="G35" s="4">
        <v>238</v>
      </c>
    </row>
    <row r="36" spans="1:9">
      <c r="A36" t="s">
        <v>15</v>
      </c>
      <c r="C36" s="4">
        <v>150</v>
      </c>
      <c r="D36" s="4">
        <v>13.5</v>
      </c>
      <c r="E36" s="4">
        <v>115.5</v>
      </c>
      <c r="F36" s="4">
        <v>4.5</v>
      </c>
      <c r="G36" s="4">
        <v>556.5</v>
      </c>
    </row>
    <row r="37" spans="1:9">
      <c r="A37" t="s">
        <v>16</v>
      </c>
      <c r="C37" s="4">
        <v>250</v>
      </c>
      <c r="D37" s="4">
        <f>3*2.5</f>
        <v>7.5</v>
      </c>
      <c r="E37" s="4">
        <f>6.5*2.5</f>
        <v>16.25</v>
      </c>
      <c r="F37" s="4">
        <v>1</v>
      </c>
      <c r="G37" s="4">
        <f>40*2.5</f>
        <v>100</v>
      </c>
      <c r="I37" s="4"/>
    </row>
    <row r="38" spans="1:9">
      <c r="C38" s="4"/>
      <c r="D38" s="4"/>
      <c r="E38" s="4"/>
      <c r="F38" s="4"/>
      <c r="G38" s="4"/>
    </row>
    <row r="39" spans="1:9">
      <c r="A39" s="2" t="s">
        <v>32</v>
      </c>
      <c r="C39" s="4"/>
      <c r="D39" s="4"/>
      <c r="E39" s="4"/>
      <c r="F39" s="4"/>
      <c r="G39" s="4"/>
      <c r="H39">
        <f>G37+230+140+120</f>
        <v>590</v>
      </c>
    </row>
    <row r="40" spans="1:9">
      <c r="C40" s="4"/>
      <c r="D40" s="4"/>
      <c r="E40" s="4"/>
      <c r="F40" s="4"/>
      <c r="G40" s="4"/>
    </row>
    <row r="41" spans="1:9">
      <c r="A41" t="s">
        <v>1</v>
      </c>
      <c r="C41" s="4">
        <v>100</v>
      </c>
      <c r="D41" s="4">
        <v>13</v>
      </c>
      <c r="E41" s="4">
        <v>56</v>
      </c>
      <c r="F41" s="4">
        <v>7</v>
      </c>
      <c r="G41" s="4">
        <v>339</v>
      </c>
    </row>
    <row r="42" spans="1:9">
      <c r="A42" t="s">
        <v>7</v>
      </c>
      <c r="C42" s="4">
        <v>500</v>
      </c>
      <c r="D42" s="4">
        <v>17.5</v>
      </c>
      <c r="E42" s="4">
        <v>2.6</v>
      </c>
      <c r="F42" s="4">
        <v>24</v>
      </c>
      <c r="G42" s="4">
        <v>175</v>
      </c>
    </row>
    <row r="43" spans="1:9">
      <c r="A43" t="s">
        <v>8</v>
      </c>
      <c r="C43" s="4" t="s">
        <v>9</v>
      </c>
      <c r="D43" s="4">
        <f>0.22+0.12</f>
        <v>0.33999999999999997</v>
      </c>
      <c r="E43" s="4">
        <f>0.12+0.6</f>
        <v>0.72</v>
      </c>
      <c r="F43" s="4">
        <f>0.3+1.5</f>
        <v>1.8</v>
      </c>
      <c r="G43" s="4">
        <f>10.2+5.1</f>
        <v>15.299999999999999</v>
      </c>
    </row>
    <row r="44" spans="1:9">
      <c r="C44" s="4"/>
      <c r="D44" s="4"/>
      <c r="E44" s="4"/>
      <c r="F44" s="4"/>
      <c r="G44" s="4"/>
    </row>
    <row r="45" spans="1:9">
      <c r="A45" t="s">
        <v>17</v>
      </c>
      <c r="C45" s="4"/>
      <c r="D45" s="4">
        <f>SUM(D5:D43)</f>
        <v>224.69</v>
      </c>
      <c r="E45" s="4">
        <f>SUM(E5:E43)</f>
        <v>514.53</v>
      </c>
      <c r="F45" s="4">
        <f>SUM(F5:F43)</f>
        <v>120.05</v>
      </c>
      <c r="G45" s="4">
        <f>SUM(G5:G43)</f>
        <v>3649.46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Jakobsen</dc:creator>
  <cp:lastModifiedBy>Mathias Jakobsen</cp:lastModifiedBy>
  <dcterms:created xsi:type="dcterms:W3CDTF">2010-03-10T16:15:46Z</dcterms:created>
  <dcterms:modified xsi:type="dcterms:W3CDTF">2010-04-20T19:28:31Z</dcterms:modified>
</cp:coreProperties>
</file>