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6380" windowHeight="8190"/>
  </bookViews>
  <sheets>
    <sheet name="5x5 by Percentage" sheetId="1" r:id="rId1"/>
    <sheet name="5x5 by Pound" sheetId="2" r:id="rId2"/>
  </sheets>
  <definedNames>
    <definedName name="_xlnm.Print_Area" localSheetId="0">'5x5 by Percentage'!$A$30:$K$64</definedName>
  </definedNames>
  <calcPr calcId="125725"/>
</workbook>
</file>

<file path=xl/calcChain.xml><?xml version="1.0" encoding="utf-8"?>
<calcChain xmlns="http://schemas.openxmlformats.org/spreadsheetml/2006/main">
  <c r="G23" i="1"/>
  <c r="H23"/>
  <c r="D35" s="1"/>
  <c r="G24"/>
  <c r="H24" s="1"/>
  <c r="D41" s="1"/>
  <c r="G25"/>
  <c r="H25" s="1"/>
  <c r="D47" s="1"/>
  <c r="G26"/>
  <c r="H26" s="1"/>
  <c r="D59" s="1"/>
  <c r="G27"/>
  <c r="H27" s="1"/>
  <c r="D64" s="1"/>
  <c r="B31"/>
  <c r="B51"/>
  <c r="B37"/>
  <c r="B43"/>
  <c r="B56"/>
  <c r="B61"/>
  <c r="B75"/>
  <c r="B82"/>
  <c r="G21" i="2"/>
  <c r="H21"/>
  <c r="D33"/>
  <c r="G22"/>
  <c r="H22"/>
  <c r="D39"/>
  <c r="G23"/>
  <c r="H23"/>
  <c r="D45"/>
  <c r="G24"/>
  <c r="H24"/>
  <c r="D57"/>
  <c r="G25"/>
  <c r="H25"/>
  <c r="B29"/>
  <c r="B35"/>
  <c r="B41"/>
  <c r="B49"/>
  <c r="B54"/>
  <c r="E57"/>
  <c r="B59"/>
  <c r="D62"/>
  <c r="E62"/>
  <c r="D70"/>
  <c r="E33"/>
  <c r="D71"/>
  <c r="B73"/>
  <c r="D77"/>
  <c r="E39"/>
  <c r="E77"/>
  <c r="F39"/>
  <c r="D78"/>
  <c r="E78"/>
  <c r="B80"/>
  <c r="D84"/>
  <c r="E45"/>
  <c r="D85"/>
  <c r="E41"/>
  <c r="E42"/>
  <c r="E43"/>
  <c r="E44"/>
  <c r="F35"/>
  <c r="F36"/>
  <c r="F37"/>
  <c r="F38"/>
  <c r="E29"/>
  <c r="E49"/>
  <c r="E30"/>
  <c r="E50"/>
  <c r="E31"/>
  <c r="E32"/>
  <c r="E59"/>
  <c r="E60"/>
  <c r="E61"/>
  <c r="D41"/>
  <c r="D42"/>
  <c r="D43"/>
  <c r="D44"/>
  <c r="D29"/>
  <c r="D49"/>
  <c r="D30"/>
  <c r="D50"/>
  <c r="D31"/>
  <c r="D32"/>
  <c r="D83"/>
  <c r="D82"/>
  <c r="D81"/>
  <c r="D80"/>
  <c r="E76"/>
  <c r="E75"/>
  <c r="E74"/>
  <c r="E73"/>
  <c r="D69"/>
  <c r="D68"/>
  <c r="D67"/>
  <c r="D66"/>
  <c r="D61"/>
  <c r="D60"/>
  <c r="D59"/>
  <c r="E35"/>
  <c r="E36"/>
  <c r="E37"/>
  <c r="E38"/>
  <c r="F57"/>
  <c r="E54"/>
  <c r="D54"/>
  <c r="D55"/>
  <c r="D56"/>
  <c r="D35"/>
  <c r="D36"/>
  <c r="D37"/>
  <c r="D38"/>
  <c r="E84"/>
  <c r="F77"/>
  <c r="D76"/>
  <c r="D75"/>
  <c r="D74"/>
  <c r="D73"/>
  <c r="E70"/>
  <c r="F62"/>
  <c r="E56"/>
  <c r="E55"/>
  <c r="G62"/>
  <c r="F59"/>
  <c r="F60"/>
  <c r="F61"/>
  <c r="G39"/>
  <c r="F73"/>
  <c r="F74"/>
  <c r="F75"/>
  <c r="F76"/>
  <c r="F78"/>
  <c r="F54"/>
  <c r="F55"/>
  <c r="F56"/>
  <c r="G57"/>
  <c r="E51"/>
  <c r="E52"/>
  <c r="F33"/>
  <c r="E66"/>
  <c r="E67"/>
  <c r="E68"/>
  <c r="E69"/>
  <c r="E71"/>
  <c r="F45"/>
  <c r="E80"/>
  <c r="E81"/>
  <c r="E82"/>
  <c r="E83"/>
  <c r="E85"/>
  <c r="D51"/>
  <c r="D52"/>
  <c r="H57"/>
  <c r="G54"/>
  <c r="G55"/>
  <c r="G56"/>
  <c r="F41"/>
  <c r="F42"/>
  <c r="F43"/>
  <c r="F44"/>
  <c r="F84"/>
  <c r="F29"/>
  <c r="F49"/>
  <c r="F30"/>
  <c r="F50"/>
  <c r="F31"/>
  <c r="F32"/>
  <c r="F70"/>
  <c r="G35"/>
  <c r="G36"/>
  <c r="G37"/>
  <c r="G38"/>
  <c r="G77"/>
  <c r="G59"/>
  <c r="G60"/>
  <c r="G61"/>
  <c r="H62"/>
  <c r="I62"/>
  <c r="H59"/>
  <c r="H60"/>
  <c r="H61"/>
  <c r="H39"/>
  <c r="G73"/>
  <c r="G74"/>
  <c r="G75"/>
  <c r="G76"/>
  <c r="G78"/>
  <c r="G33"/>
  <c r="F66"/>
  <c r="F67"/>
  <c r="F68"/>
  <c r="F69"/>
  <c r="F71"/>
  <c r="F51"/>
  <c r="F52"/>
  <c r="H54"/>
  <c r="H55"/>
  <c r="H56"/>
  <c r="I57"/>
  <c r="G45"/>
  <c r="F80"/>
  <c r="F81"/>
  <c r="F82"/>
  <c r="F83"/>
  <c r="F85"/>
  <c r="G41"/>
  <c r="G42"/>
  <c r="G43"/>
  <c r="G44"/>
  <c r="G84"/>
  <c r="G29"/>
  <c r="G49"/>
  <c r="G30"/>
  <c r="G50"/>
  <c r="G31"/>
  <c r="G32"/>
  <c r="G70"/>
  <c r="H35"/>
  <c r="H36"/>
  <c r="H37"/>
  <c r="H38"/>
  <c r="H77"/>
  <c r="I59"/>
  <c r="I60"/>
  <c r="I61"/>
  <c r="J62"/>
  <c r="J57"/>
  <c r="I54"/>
  <c r="I55"/>
  <c r="I56"/>
  <c r="K62"/>
  <c r="J59"/>
  <c r="J60"/>
  <c r="J61"/>
  <c r="I39"/>
  <c r="H73"/>
  <c r="H74"/>
  <c r="H75"/>
  <c r="H76"/>
  <c r="H78"/>
  <c r="H45"/>
  <c r="G80"/>
  <c r="G81"/>
  <c r="G82"/>
  <c r="G83"/>
  <c r="G85"/>
  <c r="J54"/>
  <c r="J55"/>
  <c r="J56"/>
  <c r="K57"/>
  <c r="H33"/>
  <c r="G66"/>
  <c r="G67"/>
  <c r="G68"/>
  <c r="G69"/>
  <c r="G71"/>
  <c r="G51"/>
  <c r="G52"/>
  <c r="L57"/>
  <c r="K54"/>
  <c r="K55"/>
  <c r="K56"/>
  <c r="H41"/>
  <c r="H42"/>
  <c r="H43"/>
  <c r="H44"/>
  <c r="H84"/>
  <c r="I35"/>
  <c r="I36"/>
  <c r="I37"/>
  <c r="I38"/>
  <c r="I77"/>
  <c r="K59"/>
  <c r="K60"/>
  <c r="K61"/>
  <c r="L62"/>
  <c r="H29"/>
  <c r="H49"/>
  <c r="H30"/>
  <c r="H50"/>
  <c r="H31"/>
  <c r="H32"/>
  <c r="H70"/>
  <c r="I33"/>
  <c r="H66"/>
  <c r="H67"/>
  <c r="H68"/>
  <c r="H69"/>
  <c r="H71"/>
  <c r="H51"/>
  <c r="H52"/>
  <c r="M62"/>
  <c r="L59"/>
  <c r="L60"/>
  <c r="L61"/>
  <c r="J39"/>
  <c r="I73"/>
  <c r="I74"/>
  <c r="I75"/>
  <c r="I76"/>
  <c r="I78"/>
  <c r="I45"/>
  <c r="H80"/>
  <c r="H81"/>
  <c r="H82"/>
  <c r="H83"/>
  <c r="H85"/>
  <c r="L54"/>
  <c r="L55"/>
  <c r="L56"/>
  <c r="M57"/>
  <c r="I29"/>
  <c r="I49"/>
  <c r="I30"/>
  <c r="I50"/>
  <c r="I31"/>
  <c r="I32"/>
  <c r="I70"/>
  <c r="N57"/>
  <c r="M54"/>
  <c r="M55"/>
  <c r="M56"/>
  <c r="I41"/>
  <c r="I42"/>
  <c r="I43"/>
  <c r="I44"/>
  <c r="I84"/>
  <c r="J35"/>
  <c r="J36"/>
  <c r="J37"/>
  <c r="J38"/>
  <c r="J77"/>
  <c r="M59"/>
  <c r="M60"/>
  <c r="M61"/>
  <c r="N62"/>
  <c r="O62"/>
  <c r="N59"/>
  <c r="N60"/>
  <c r="N61"/>
  <c r="K39"/>
  <c r="J73"/>
  <c r="J74"/>
  <c r="J75"/>
  <c r="J76"/>
  <c r="J78"/>
  <c r="J33"/>
  <c r="I66"/>
  <c r="I67"/>
  <c r="I68"/>
  <c r="I69"/>
  <c r="I71"/>
  <c r="I51"/>
  <c r="I52"/>
  <c r="J45"/>
  <c r="I80"/>
  <c r="I81"/>
  <c r="I82"/>
  <c r="I83"/>
  <c r="I85"/>
  <c r="N54"/>
  <c r="N55"/>
  <c r="N56"/>
  <c r="O57"/>
  <c r="O54"/>
  <c r="O55"/>
  <c r="O56"/>
  <c r="J41"/>
  <c r="J42"/>
  <c r="J43"/>
  <c r="J44"/>
  <c r="J84"/>
  <c r="J29"/>
  <c r="J49"/>
  <c r="J30"/>
  <c r="J50"/>
  <c r="J31"/>
  <c r="J32"/>
  <c r="J70"/>
  <c r="K35"/>
  <c r="K36"/>
  <c r="K37"/>
  <c r="K38"/>
  <c r="K77"/>
  <c r="O59"/>
  <c r="O60"/>
  <c r="O61"/>
  <c r="L39"/>
  <c r="K73"/>
  <c r="K74"/>
  <c r="K75"/>
  <c r="K76"/>
  <c r="K78"/>
  <c r="K33"/>
  <c r="J66"/>
  <c r="J67"/>
  <c r="J68"/>
  <c r="J69"/>
  <c r="J71"/>
  <c r="J51"/>
  <c r="J52"/>
  <c r="K45"/>
  <c r="J80"/>
  <c r="J81"/>
  <c r="J82"/>
  <c r="J83"/>
  <c r="J85"/>
  <c r="K41"/>
  <c r="K42"/>
  <c r="K43"/>
  <c r="K44"/>
  <c r="K84"/>
  <c r="K29"/>
  <c r="K49"/>
  <c r="K30"/>
  <c r="K50"/>
  <c r="K31"/>
  <c r="K32"/>
  <c r="K70"/>
  <c r="L35"/>
  <c r="L36"/>
  <c r="L37"/>
  <c r="L38"/>
  <c r="L77"/>
  <c r="M39"/>
  <c r="L73"/>
  <c r="L74"/>
  <c r="L75"/>
  <c r="L76"/>
  <c r="L78"/>
  <c r="L45"/>
  <c r="K80"/>
  <c r="K81"/>
  <c r="K82"/>
  <c r="K83"/>
  <c r="K85"/>
  <c r="L33"/>
  <c r="K66"/>
  <c r="K67"/>
  <c r="K68"/>
  <c r="K69"/>
  <c r="K71"/>
  <c r="K51"/>
  <c r="K52"/>
  <c r="L41"/>
  <c r="L42"/>
  <c r="L43"/>
  <c r="L44"/>
  <c r="L84"/>
  <c r="M35"/>
  <c r="M36"/>
  <c r="M37"/>
  <c r="M38"/>
  <c r="M77"/>
  <c r="L29"/>
  <c r="L49"/>
  <c r="L30"/>
  <c r="L50"/>
  <c r="L31"/>
  <c r="L32"/>
  <c r="L70"/>
  <c r="M33"/>
  <c r="L66"/>
  <c r="L67"/>
  <c r="L68"/>
  <c r="L69"/>
  <c r="L71"/>
  <c r="L51"/>
  <c r="L52"/>
  <c r="M45"/>
  <c r="L80"/>
  <c r="L81"/>
  <c r="L82"/>
  <c r="L83"/>
  <c r="L85"/>
  <c r="N39"/>
  <c r="M73"/>
  <c r="M74"/>
  <c r="M75"/>
  <c r="M76"/>
  <c r="M78"/>
  <c r="M41"/>
  <c r="M42"/>
  <c r="M43"/>
  <c r="M44"/>
  <c r="M84"/>
  <c r="M29"/>
  <c r="M49"/>
  <c r="M30"/>
  <c r="M50"/>
  <c r="M31"/>
  <c r="M32"/>
  <c r="M70"/>
  <c r="N35"/>
  <c r="N36"/>
  <c r="N37"/>
  <c r="N38"/>
  <c r="N77"/>
  <c r="O39"/>
  <c r="N73"/>
  <c r="N74"/>
  <c r="N75"/>
  <c r="N76"/>
  <c r="N78"/>
  <c r="N45"/>
  <c r="M80"/>
  <c r="M81"/>
  <c r="M82"/>
  <c r="M83"/>
  <c r="M85"/>
  <c r="N33"/>
  <c r="M66"/>
  <c r="M67"/>
  <c r="M68"/>
  <c r="M69"/>
  <c r="M71"/>
  <c r="M51"/>
  <c r="M52"/>
  <c r="N41"/>
  <c r="N42"/>
  <c r="N43"/>
  <c r="N44"/>
  <c r="N84"/>
  <c r="O35"/>
  <c r="O36"/>
  <c r="O37"/>
  <c r="O38"/>
  <c r="O77"/>
  <c r="N29"/>
  <c r="N49"/>
  <c r="N30"/>
  <c r="N50"/>
  <c r="N31"/>
  <c r="N32"/>
  <c r="N70"/>
  <c r="O45"/>
  <c r="N80"/>
  <c r="N81"/>
  <c r="N82"/>
  <c r="N83"/>
  <c r="N85"/>
  <c r="O33"/>
  <c r="N66"/>
  <c r="N67"/>
  <c r="N68"/>
  <c r="N69"/>
  <c r="N71"/>
  <c r="N51"/>
  <c r="N52"/>
  <c r="O73"/>
  <c r="O74"/>
  <c r="O75"/>
  <c r="O76"/>
  <c r="O78"/>
  <c r="O41"/>
  <c r="O42"/>
  <c r="O43"/>
  <c r="O44"/>
  <c r="O84"/>
  <c r="O29"/>
  <c r="O49"/>
  <c r="O30"/>
  <c r="O50"/>
  <c r="O31"/>
  <c r="O32"/>
  <c r="O70"/>
  <c r="O66"/>
  <c r="O67"/>
  <c r="O68"/>
  <c r="O69"/>
  <c r="O71"/>
  <c r="O51"/>
  <c r="O52"/>
  <c r="O80"/>
  <c r="O81"/>
  <c r="O82"/>
  <c r="O83"/>
  <c r="O85"/>
  <c r="D57" i="1" l="1"/>
  <c r="D58"/>
  <c r="E59"/>
  <c r="D56"/>
  <c r="D34"/>
  <c r="D72"/>
  <c r="D31"/>
  <c r="D51" s="1"/>
  <c r="D32"/>
  <c r="D52" s="1"/>
  <c r="D33"/>
  <c r="D86"/>
  <c r="D43"/>
  <c r="D45"/>
  <c r="D44"/>
  <c r="D46"/>
  <c r="E64"/>
  <c r="D63"/>
  <c r="D61"/>
  <c r="D62"/>
  <c r="D79"/>
  <c r="D37"/>
  <c r="D38"/>
  <c r="D39"/>
  <c r="D40"/>
  <c r="E56" l="1"/>
  <c r="E57"/>
  <c r="E58"/>
  <c r="F59"/>
  <c r="D54"/>
  <c r="D53"/>
  <c r="E35"/>
  <c r="D73"/>
  <c r="D70"/>
  <c r="D68"/>
  <c r="D71"/>
  <c r="D69"/>
  <c r="D85"/>
  <c r="D83"/>
  <c r="E47"/>
  <c r="D87"/>
  <c r="D84"/>
  <c r="D82"/>
  <c r="E62"/>
  <c r="E61"/>
  <c r="E63"/>
  <c r="F64"/>
  <c r="D77"/>
  <c r="E41"/>
  <c r="D78"/>
  <c r="D75"/>
  <c r="D80"/>
  <c r="D76"/>
  <c r="F56" l="1"/>
  <c r="F57"/>
  <c r="G59"/>
  <c r="F58"/>
  <c r="E72"/>
  <c r="E34"/>
  <c r="E31"/>
  <c r="E51" s="1"/>
  <c r="E32"/>
  <c r="E52" s="1"/>
  <c r="E33"/>
  <c r="E86"/>
  <c r="E44"/>
  <c r="E46"/>
  <c r="E43"/>
  <c r="E45"/>
  <c r="G64"/>
  <c r="F62"/>
  <c r="F61"/>
  <c r="F63"/>
  <c r="E40"/>
  <c r="E39"/>
  <c r="E38"/>
  <c r="E37"/>
  <c r="E79"/>
  <c r="H59" l="1"/>
  <c r="G56"/>
  <c r="G57"/>
  <c r="G58"/>
  <c r="E68"/>
  <c r="E70"/>
  <c r="E73"/>
  <c r="F35"/>
  <c r="E69"/>
  <c r="E71"/>
  <c r="E54"/>
  <c r="E53"/>
  <c r="F47"/>
  <c r="E83"/>
  <c r="E85"/>
  <c r="E82"/>
  <c r="E84"/>
  <c r="E87"/>
  <c r="G62"/>
  <c r="H64"/>
  <c r="G61"/>
  <c r="G63"/>
  <c r="E75"/>
  <c r="E80"/>
  <c r="E78"/>
  <c r="E77"/>
  <c r="E76"/>
  <c r="F41"/>
  <c r="H56" l="1"/>
  <c r="I59"/>
  <c r="H57"/>
  <c r="H58"/>
  <c r="F34"/>
  <c r="F31"/>
  <c r="F51" s="1"/>
  <c r="F32"/>
  <c r="F52" s="1"/>
  <c r="F33"/>
  <c r="F72"/>
  <c r="F43"/>
  <c r="F45"/>
  <c r="F86"/>
  <c r="F44"/>
  <c r="F46"/>
  <c r="H61"/>
  <c r="H63"/>
  <c r="I64"/>
  <c r="H62"/>
  <c r="F37"/>
  <c r="F79"/>
  <c r="F40"/>
  <c r="F39"/>
  <c r="F38"/>
  <c r="I58" l="1"/>
  <c r="I57"/>
  <c r="I56"/>
  <c r="J59"/>
  <c r="F68"/>
  <c r="F70"/>
  <c r="F73"/>
  <c r="G35"/>
  <c r="F69"/>
  <c r="F71"/>
  <c r="F54"/>
  <c r="F53"/>
  <c r="F82"/>
  <c r="F84"/>
  <c r="F87"/>
  <c r="G47"/>
  <c r="F83"/>
  <c r="F85"/>
  <c r="I62"/>
  <c r="J64"/>
  <c r="I61"/>
  <c r="I63"/>
  <c r="F76"/>
  <c r="F75"/>
  <c r="F80"/>
  <c r="G41"/>
  <c r="F78"/>
  <c r="F77"/>
  <c r="K59" l="1"/>
  <c r="J58"/>
  <c r="J57"/>
  <c r="J56"/>
  <c r="G72"/>
  <c r="G34"/>
  <c r="G31"/>
  <c r="G51" s="1"/>
  <c r="G32"/>
  <c r="G52" s="1"/>
  <c r="G33"/>
  <c r="G44"/>
  <c r="G46"/>
  <c r="G43"/>
  <c r="G45"/>
  <c r="G86"/>
  <c r="K64"/>
  <c r="J62"/>
  <c r="J61"/>
  <c r="J63"/>
  <c r="G40"/>
  <c r="G39"/>
  <c r="G38"/>
  <c r="G37"/>
  <c r="G79"/>
  <c r="K57" l="1"/>
  <c r="K58"/>
  <c r="L59"/>
  <c r="K56"/>
  <c r="G54"/>
  <c r="G53"/>
  <c r="G68"/>
  <c r="G70"/>
  <c r="G73"/>
  <c r="H35"/>
  <c r="G69"/>
  <c r="G71"/>
  <c r="H47"/>
  <c r="G83"/>
  <c r="G85"/>
  <c r="G82"/>
  <c r="G84"/>
  <c r="G87"/>
  <c r="K62"/>
  <c r="L64"/>
  <c r="K61"/>
  <c r="K63"/>
  <c r="H41"/>
  <c r="G78"/>
  <c r="G77"/>
  <c r="G76"/>
  <c r="G75"/>
  <c r="G80"/>
  <c r="L58" l="1"/>
  <c r="M59"/>
  <c r="L56"/>
  <c r="L57"/>
  <c r="H34"/>
  <c r="H31"/>
  <c r="H51" s="1"/>
  <c r="H32"/>
  <c r="H52" s="1"/>
  <c r="H33"/>
  <c r="H72"/>
  <c r="H44"/>
  <c r="H46"/>
  <c r="H43"/>
  <c r="H45"/>
  <c r="H86"/>
  <c r="L61"/>
  <c r="L63"/>
  <c r="M64"/>
  <c r="L62"/>
  <c r="H79"/>
  <c r="H40"/>
  <c r="H39"/>
  <c r="H38"/>
  <c r="H37"/>
  <c r="M58" l="1"/>
  <c r="M57"/>
  <c r="M56"/>
  <c r="N59"/>
  <c r="H68"/>
  <c r="H70"/>
  <c r="H73"/>
  <c r="I35"/>
  <c r="H69"/>
  <c r="H71"/>
  <c r="H54"/>
  <c r="H53"/>
  <c r="H82"/>
  <c r="H84"/>
  <c r="H87"/>
  <c r="I47"/>
  <c r="H83"/>
  <c r="H85"/>
  <c r="M61"/>
  <c r="M63"/>
  <c r="M62"/>
  <c r="N64"/>
  <c r="H76"/>
  <c r="H75"/>
  <c r="H80"/>
  <c r="I41"/>
  <c r="H78"/>
  <c r="H77"/>
  <c r="N58" l="1"/>
  <c r="O59"/>
  <c r="N56"/>
  <c r="N57"/>
  <c r="I31"/>
  <c r="I51" s="1"/>
  <c r="I32"/>
  <c r="I52" s="1"/>
  <c r="I33"/>
  <c r="I72"/>
  <c r="I34"/>
  <c r="I43"/>
  <c r="I45"/>
  <c r="I86"/>
  <c r="I44"/>
  <c r="I46"/>
  <c r="O64"/>
  <c r="N62"/>
  <c r="N61"/>
  <c r="N63"/>
  <c r="I39"/>
  <c r="I38"/>
  <c r="I37"/>
  <c r="I79"/>
  <c r="I40"/>
  <c r="O58" l="1"/>
  <c r="O56"/>
  <c r="O57"/>
  <c r="I54"/>
  <c r="I53"/>
  <c r="I68"/>
  <c r="I70"/>
  <c r="I73"/>
  <c r="J35"/>
  <c r="I69"/>
  <c r="I71"/>
  <c r="J47"/>
  <c r="I83"/>
  <c r="I85"/>
  <c r="I82"/>
  <c r="I84"/>
  <c r="I87"/>
  <c r="O61"/>
  <c r="O63"/>
  <c r="O62"/>
  <c r="I77"/>
  <c r="I76"/>
  <c r="J41"/>
  <c r="I75"/>
  <c r="I80"/>
  <c r="I78"/>
  <c r="J31" l="1"/>
  <c r="J51" s="1"/>
  <c r="J32"/>
  <c r="J52" s="1"/>
  <c r="J33"/>
  <c r="J72"/>
  <c r="J34"/>
  <c r="J43"/>
  <c r="J45"/>
  <c r="J86"/>
  <c r="J44"/>
  <c r="J46"/>
  <c r="J39"/>
  <c r="J38"/>
  <c r="J37"/>
  <c r="J79"/>
  <c r="J40"/>
  <c r="J54" l="1"/>
  <c r="J53"/>
  <c r="J68"/>
  <c r="J70"/>
  <c r="J73"/>
  <c r="K35"/>
  <c r="J69"/>
  <c r="J71"/>
  <c r="J82"/>
  <c r="J84"/>
  <c r="J87"/>
  <c r="K47"/>
  <c r="J83"/>
  <c r="J85"/>
  <c r="K41"/>
  <c r="J78"/>
  <c r="J77"/>
  <c r="J76"/>
  <c r="J75"/>
  <c r="J80"/>
  <c r="K72" l="1"/>
  <c r="K34"/>
  <c r="K31"/>
  <c r="K51" s="1"/>
  <c r="K32"/>
  <c r="K52" s="1"/>
  <c r="K33"/>
  <c r="K44"/>
  <c r="K46"/>
  <c r="K43"/>
  <c r="K45"/>
  <c r="K86"/>
  <c r="K38"/>
  <c r="K37"/>
  <c r="K79"/>
  <c r="K40"/>
  <c r="K39"/>
  <c r="K68" l="1"/>
  <c r="K70"/>
  <c r="K73"/>
  <c r="L35"/>
  <c r="K69"/>
  <c r="K71"/>
  <c r="K54"/>
  <c r="K53"/>
  <c r="L47"/>
  <c r="K83"/>
  <c r="K85"/>
  <c r="K82"/>
  <c r="K84"/>
  <c r="K87"/>
  <c r="K76"/>
  <c r="K75"/>
  <c r="K80"/>
  <c r="L41"/>
  <c r="K78"/>
  <c r="K77"/>
  <c r="L31" l="1"/>
  <c r="L51" s="1"/>
  <c r="L32"/>
  <c r="L52" s="1"/>
  <c r="L33"/>
  <c r="L72"/>
  <c r="L34"/>
  <c r="L43"/>
  <c r="L45"/>
  <c r="L86"/>
  <c r="L44"/>
  <c r="L46"/>
  <c r="L39"/>
  <c r="L38"/>
  <c r="L37"/>
  <c r="L79"/>
  <c r="L40"/>
  <c r="L54" l="1"/>
  <c r="L53"/>
  <c r="L68"/>
  <c r="L70"/>
  <c r="L73"/>
  <c r="M35"/>
  <c r="L69"/>
  <c r="L71"/>
  <c r="L82"/>
  <c r="L84"/>
  <c r="L87"/>
  <c r="M47"/>
  <c r="L83"/>
  <c r="L85"/>
  <c r="M41"/>
  <c r="L78"/>
  <c r="L77"/>
  <c r="L76"/>
  <c r="L75"/>
  <c r="L80"/>
  <c r="M72" l="1"/>
  <c r="M34"/>
  <c r="M31"/>
  <c r="M51" s="1"/>
  <c r="M32"/>
  <c r="M52" s="1"/>
  <c r="M33"/>
  <c r="M43"/>
  <c r="M45"/>
  <c r="M86"/>
  <c r="M44"/>
  <c r="M46"/>
  <c r="M38"/>
  <c r="M37"/>
  <c r="M79"/>
  <c r="M40"/>
  <c r="M39"/>
  <c r="M68" l="1"/>
  <c r="M70"/>
  <c r="M73"/>
  <c r="N35"/>
  <c r="M69"/>
  <c r="M71"/>
  <c r="M54"/>
  <c r="M53"/>
  <c r="N47"/>
  <c r="M83"/>
  <c r="M85"/>
  <c r="M82"/>
  <c r="M84"/>
  <c r="M87"/>
  <c r="M78"/>
  <c r="M75"/>
  <c r="M80"/>
  <c r="M76"/>
  <c r="N41"/>
  <c r="M77"/>
  <c r="N31" l="1"/>
  <c r="N51" s="1"/>
  <c r="N32"/>
  <c r="N52" s="1"/>
  <c r="N33"/>
  <c r="N72"/>
  <c r="N34"/>
  <c r="N43"/>
  <c r="N45"/>
  <c r="N86"/>
  <c r="N44"/>
  <c r="N46"/>
  <c r="N39"/>
  <c r="N38"/>
  <c r="N37"/>
  <c r="N79"/>
  <c r="N40"/>
  <c r="N54" l="1"/>
  <c r="N53"/>
  <c r="N68"/>
  <c r="N70"/>
  <c r="N73"/>
  <c r="O35"/>
  <c r="N69"/>
  <c r="N71"/>
  <c r="N82"/>
  <c r="N84"/>
  <c r="N87"/>
  <c r="O47"/>
  <c r="N83"/>
  <c r="N85"/>
  <c r="N75"/>
  <c r="N80"/>
  <c r="N76"/>
  <c r="N77"/>
  <c r="O41"/>
  <c r="N78"/>
  <c r="O72" l="1"/>
  <c r="O34"/>
  <c r="O31"/>
  <c r="O51" s="1"/>
  <c r="O32"/>
  <c r="O52" s="1"/>
  <c r="O33"/>
  <c r="O44"/>
  <c r="O46"/>
  <c r="O43"/>
  <c r="O86"/>
  <c r="O45"/>
  <c r="O38"/>
  <c r="O37"/>
  <c r="O79"/>
  <c r="O40"/>
  <c r="O39"/>
  <c r="O68" l="1"/>
  <c r="O70"/>
  <c r="O73"/>
  <c r="O69"/>
  <c r="O71"/>
  <c r="O53"/>
  <c r="O54"/>
  <c r="O82"/>
  <c r="O84"/>
  <c r="O87"/>
  <c r="O85"/>
  <c r="O83"/>
  <c r="O77"/>
  <c r="O76"/>
  <c r="O75"/>
  <c r="O80"/>
  <c r="O78"/>
</calcChain>
</file>

<file path=xl/comments1.xml><?xml version="1.0" encoding="utf-8"?>
<comments xmlns="http://schemas.openxmlformats.org/spreadsheetml/2006/main">
  <authors>
    <author>TGD</author>
  </authors>
  <commentList>
    <comment ref="F19" authorId="0">
      <text>
        <r>
          <rPr>
            <sz val="10"/>
            <rFont val="Arial"/>
            <family val="2"/>
          </rPr>
          <t>Smallest weight increment</t>
        </r>
      </text>
    </comment>
    <comment ref="F20" authorId="0">
      <text>
        <r>
          <rPr>
            <sz val="10"/>
            <rFont val="Arial"/>
            <family val="2"/>
          </rPr>
          <t xml:space="preserve">% of weight to reset/backtrack, default is 7.5%
</t>
        </r>
      </text>
    </comment>
    <comment ref="E22" authorId="0">
      <text>
        <r>
          <rPr>
            <sz val="10"/>
            <rFont val="Arial"/>
            <family val="2"/>
          </rPr>
          <t>Current/Previous  max in .lbs</t>
        </r>
      </text>
    </comment>
    <comment ref="F22" authorId="0">
      <text>
        <r>
          <rPr>
            <sz val="10"/>
            <rFont val="Arial"/>
            <family val="2"/>
          </rPr>
          <t># of reps completed in your most recent max</t>
        </r>
      </text>
    </comment>
    <comment ref="G22" authorId="0">
      <text>
        <r>
          <rPr>
            <sz val="10"/>
            <rFont val="Arial"/>
            <family val="2"/>
          </rPr>
          <t>Estimated/Actual 1 Rep Max</t>
        </r>
      </text>
    </comment>
    <comment ref="H22" authorId="0">
      <text>
        <r>
          <rPr>
            <sz val="10"/>
            <rFont val="Arial"/>
            <family val="2"/>
          </rPr>
          <t>Estimated/Actual 5 Rep Max</t>
        </r>
      </text>
    </comment>
    <comment ref="I22" authorId="0">
      <text>
        <r>
          <rPr>
            <sz val="10"/>
            <rFont val="Arial"/>
            <family val="2"/>
          </rPr>
          <t>Percentage to increase weight from week-to-week.  Default is 2.5%</t>
        </r>
      </text>
    </comment>
    <comment ref="D25" authorId="0">
      <text>
        <r>
          <rPr>
            <sz val="10"/>
            <rFont val="Arial"/>
            <family val="2"/>
          </rPr>
          <t>or Power Clean</t>
        </r>
      </text>
    </comment>
    <comment ref="D26" authorId="0">
      <text>
        <r>
          <rPr>
            <sz val="10"/>
            <rFont val="Arial"/>
            <family val="2"/>
          </rPr>
          <t>or Military Press</t>
        </r>
      </text>
    </comment>
    <comment ref="D27" authorId="0">
      <text>
        <r>
          <rPr>
            <sz val="10"/>
            <rFont val="Arial"/>
            <family val="2"/>
          </rPr>
          <t>or High Pulls</t>
        </r>
      </text>
    </comment>
  </commentList>
</comments>
</file>

<file path=xl/comments2.xml><?xml version="1.0" encoding="utf-8"?>
<comments xmlns="http://schemas.openxmlformats.org/spreadsheetml/2006/main">
  <authors>
    <author>TGD</author>
  </authors>
  <commentList>
    <comment ref="B7" authorId="0">
      <text>
        <r>
          <rPr>
            <sz val="10"/>
            <rFont val="Arial"/>
            <family val="2"/>
          </rPr>
          <t>http://www.geocities.com/elitemadcow1/5x5_Program/Linear_5x5.htm
http://www.geocities.com/elitemadcow1/Topics/Microloading.htm</t>
        </r>
      </text>
    </comment>
    <comment ref="F19" authorId="0">
      <text>
        <r>
          <rPr>
            <sz val="10"/>
            <rFont val="Arial"/>
            <family val="2"/>
          </rPr>
          <t>Smallest weight increment</t>
        </r>
      </text>
    </comment>
    <comment ref="E20" authorId="0">
      <text>
        <r>
          <rPr>
            <sz val="10"/>
            <rFont val="Arial"/>
            <family val="2"/>
          </rPr>
          <t>Current/Previous  max in .lbs</t>
        </r>
      </text>
    </comment>
    <comment ref="F20" authorId="0">
      <text>
        <r>
          <rPr>
            <sz val="10"/>
            <rFont val="Arial"/>
            <family val="2"/>
          </rPr>
          <t># of reps completed in your most recent max</t>
        </r>
      </text>
    </comment>
    <comment ref="G20" authorId="0">
      <text>
        <r>
          <rPr>
            <sz val="10"/>
            <rFont val="Arial"/>
            <family val="2"/>
          </rPr>
          <t>Estimated/Actual 1 Rep Max</t>
        </r>
      </text>
    </comment>
    <comment ref="H20" authorId="0">
      <text>
        <r>
          <rPr>
            <sz val="10"/>
            <rFont val="Arial"/>
            <family val="2"/>
          </rPr>
          <t>Estimated/Actual 5 Rep Max</t>
        </r>
      </text>
    </comment>
    <comment ref="I20" authorId="0">
      <text>
        <r>
          <rPr>
            <sz val="10"/>
            <rFont val="Arial"/>
            <family val="2"/>
          </rPr>
          <t># of lbs to increase each lift from week-to-week</t>
        </r>
      </text>
    </comment>
    <comment ref="J20" authorId="0">
      <text>
        <r>
          <rPr>
            <sz val="10"/>
            <color indexed="8"/>
            <rFont val="Arial"/>
            <family val="2"/>
          </rPr>
          <t>% of weight to reset/backtrack.  Former maxes should be revisited in Wk. 4</t>
        </r>
      </text>
    </comment>
    <comment ref="D23" authorId="0">
      <text>
        <r>
          <rPr>
            <sz val="10"/>
            <rFont val="Arial"/>
            <family val="2"/>
          </rPr>
          <t>or Power Clean</t>
        </r>
      </text>
    </comment>
    <comment ref="D24" authorId="0">
      <text>
        <r>
          <rPr>
            <sz val="10"/>
            <rFont val="Arial"/>
            <family val="2"/>
          </rPr>
          <t>or Military Press</t>
        </r>
      </text>
    </comment>
    <comment ref="D25" authorId="0">
      <text>
        <r>
          <rPr>
            <sz val="10"/>
            <rFont val="Arial"/>
            <family val="2"/>
          </rPr>
          <t>or High Pulls</t>
        </r>
      </text>
    </comment>
  </commentList>
</comments>
</file>

<file path=xl/sharedStrings.xml><?xml version="1.0" encoding="utf-8"?>
<sst xmlns="http://schemas.openxmlformats.org/spreadsheetml/2006/main" count="121" uniqueCount="58">
  <si>
    <t>Bill Starr's 5x5</t>
  </si>
  <si>
    <t>Linear Version</t>
  </si>
  <si>
    <r>
      <t xml:space="preserve">This is the </t>
    </r>
    <r>
      <rPr>
        <sz val="10"/>
        <color indexed="12"/>
        <rFont val="Arial"/>
        <family val="2"/>
      </rPr>
      <t>Bill Starr/Madcow Linear 5x5</t>
    </r>
    <r>
      <rPr>
        <sz val="10"/>
        <color indexed="8"/>
        <rFont val="Arial"/>
        <family val="2"/>
      </rPr>
      <t xml:space="preserve"> Logbook Calculator.  This was designed as a supplement to the 5x5 Program and is not affiliated with Bill Starr or Madcow.  </t>
    </r>
    <r>
      <rPr>
        <b/>
        <sz val="10"/>
        <color indexed="8"/>
        <rFont val="Arial"/>
        <family val="2"/>
      </rPr>
      <t>Only edit the cells in yellow.</t>
    </r>
    <r>
      <rPr>
        <sz val="10"/>
        <color indexed="8"/>
        <rFont val="Arial"/>
        <family val="2"/>
      </rPr>
      <t xml:space="preserve">  The first column, “Current Max,” is where you will enter your your previous rep maxes.  The “Reps,” column is where you enter how many reps your previous maxes were tested at.  The “% Increase,” column is the amount that you would like to increase each lift per week (usually 2.5%).  If you are unsure, leave this field alone.  The “Smallest Weight,” field is the smallest weight increment that can be added to the barbell.  If you don't have microweights, </t>
    </r>
    <r>
      <rPr>
        <sz val="10"/>
        <color indexed="12"/>
        <rFont val="Arial"/>
        <family val="2"/>
      </rPr>
      <t>get them here.</t>
    </r>
    <r>
      <rPr>
        <sz val="10"/>
        <color indexed="8"/>
        <rFont val="Arial"/>
        <family val="2"/>
      </rPr>
      <t xml:space="preserve">  The “Percent To Reset,” field is how far back you'd like to begin before hitting your former maxes.  It is customary to reset 7% so you hit old PR's in Week 4. Workouts are read by column and the rotation is Heavy/Light/Medium.  Good luck and GET STRONG DAMMIT!   ~ Bango/Jgood</t>
    </r>
  </si>
  <si>
    <t>Madcow's Bill Starr 5x5 Official Website</t>
  </si>
  <si>
    <t>Original Bill Starr Power Routine</t>
  </si>
  <si>
    <t>5x5 Question Forum</t>
  </si>
  <si>
    <t>Smallest Weight Increment:</t>
  </si>
  <si>
    <t>Percent To Reset</t>
  </si>
  <si>
    <t>5-15% under your current 5RM</t>
  </si>
  <si>
    <t>Current Max</t>
  </si>
  <si>
    <t>Reps (&lt;12)</t>
  </si>
  <si>
    <t>1RM</t>
  </si>
  <si>
    <t>5RM</t>
  </si>
  <si>
    <t>% Increase</t>
  </si>
  <si>
    <t>Squat</t>
  </si>
  <si>
    <t>Bench Press</t>
  </si>
  <si>
    <t>Row</t>
  </si>
  <si>
    <t>Incline Press</t>
  </si>
  <si>
    <t>Deadlift</t>
  </si>
  <si>
    <t>Monday</t>
  </si>
  <si>
    <t>Reps</t>
  </si>
  <si>
    <t>Week 1</t>
  </si>
  <si>
    <t>Week 2</t>
  </si>
  <si>
    <t>Week 3</t>
  </si>
  <si>
    <t>Week 4</t>
  </si>
  <si>
    <t>Week 5</t>
  </si>
  <si>
    <t>Week 6</t>
  </si>
  <si>
    <t>Week 7</t>
  </si>
  <si>
    <t>Week 8</t>
  </si>
  <si>
    <t>Week 9</t>
  </si>
  <si>
    <t>Week 10</t>
  </si>
  <si>
    <t>Week 11</t>
  </si>
  <si>
    <t>Week 12</t>
  </si>
  <si>
    <t>Heavy</t>
  </si>
  <si>
    <t>(or Power Clean)</t>
  </si>
  <si>
    <t>Assistance</t>
  </si>
  <si>
    <t>Weighted Hypers</t>
  </si>
  <si>
    <t>2 Sets</t>
  </si>
  <si>
    <t>Exercises</t>
  </si>
  <si>
    <t>Weighted Sit-Ups</t>
  </si>
  <si>
    <t>4 Sets</t>
  </si>
  <si>
    <t>Wednesday</t>
  </si>
  <si>
    <t>Light</t>
  </si>
  <si>
    <t>(or Military Press)</t>
  </si>
  <si>
    <t>(or High Pulls)</t>
  </si>
  <si>
    <t>Sit-Ups</t>
  </si>
  <si>
    <t>3 Sets</t>
  </si>
  <si>
    <t>Friday</t>
  </si>
  <si>
    <t>Medium</t>
  </si>
  <si>
    <t>Weighted Dips</t>
  </si>
  <si>
    <t>3x5-8</t>
  </si>
  <si>
    <t>Barbell Curls</t>
  </si>
  <si>
    <t>3x8</t>
  </si>
  <si>
    <t>Tricep Extensions</t>
  </si>
  <si>
    <r>
      <t xml:space="preserve">This is the </t>
    </r>
    <r>
      <rPr>
        <sz val="10"/>
        <color indexed="12"/>
        <rFont val="Arial"/>
        <family val="2"/>
      </rPr>
      <t>Bill Starr/Madcow Linear 5x5</t>
    </r>
    <r>
      <rPr>
        <sz val="10"/>
        <rFont val="Arial"/>
        <family val="2"/>
      </rPr>
      <t xml:space="preserve"> Logbook Calculator.  This was designed as a supplement to the 5x5 Program and is not affiliated with Bill Starr or Madcow.  </t>
    </r>
    <r>
      <rPr>
        <b/>
        <sz val="10"/>
        <rFont val="Arial"/>
        <family val="2"/>
      </rPr>
      <t>Only edit the cells in yellow.</t>
    </r>
    <r>
      <rPr>
        <sz val="10"/>
        <rFont val="Arial"/>
        <family val="2"/>
      </rPr>
      <t xml:space="preserve">  </t>
    </r>
    <r>
      <rPr>
        <sz val="10"/>
        <color indexed="8"/>
        <rFont val="Arial"/>
        <family val="2"/>
      </rPr>
      <t>The first column, “Current Max,” is where you will enter your your previous rep maxes.</t>
    </r>
    <r>
      <rPr>
        <sz val="10"/>
        <rFont val="Arial"/>
        <family val="2"/>
      </rPr>
      <t xml:space="preserve">  The “Reps,” column is where you enter how many reps your previous maxes were tested at.  The “Lb Increase,” </t>
    </r>
    <r>
      <rPr>
        <sz val="10"/>
        <color indexed="8"/>
        <rFont val="Arial"/>
        <family val="2"/>
      </rPr>
      <t>column is the amount (in lbs.) that you would like to increase each lift per week.</t>
    </r>
    <r>
      <rPr>
        <sz val="10"/>
        <rFont val="Arial"/>
        <family val="2"/>
      </rPr>
      <t xml:space="preserve">  </t>
    </r>
    <r>
      <rPr>
        <sz val="10"/>
        <color indexed="8"/>
        <rFont val="Arial"/>
        <family val="2"/>
      </rPr>
      <t xml:space="preserve">The “% to Reset,” column is how far back you'd like to begin before hitting your former maxes.  It is customary to adjust the % so old maxes are revisited in Week 4.  </t>
    </r>
    <r>
      <rPr>
        <sz val="10"/>
        <rFont val="Arial"/>
        <family val="2"/>
      </rPr>
      <t xml:space="preserve">The “Smallest Weight,” field is the smallest weight increment that can be added to the barbell.  If you don't have microweights, </t>
    </r>
    <r>
      <rPr>
        <sz val="10"/>
        <color indexed="12"/>
        <rFont val="Arial"/>
        <family val="2"/>
      </rPr>
      <t>get them here.</t>
    </r>
    <r>
      <rPr>
        <sz val="10"/>
        <rFont val="Arial"/>
        <family val="2"/>
      </rPr>
      <t xml:space="preserve">  Workouts are read by column and the rotation is Heavy/Light/Medium.  Good luck and GET STRONG DAMMIT!   ~ Bango/Jgood</t>
    </r>
  </si>
  <si>
    <t>Lb Increase</t>
  </si>
  <si>
    <t>% to Reset</t>
  </si>
  <si>
    <t>Triceps Extensions</t>
  </si>
</sst>
</file>

<file path=xl/styles.xml><?xml version="1.0" encoding="utf-8"?>
<styleSheet xmlns="http://schemas.openxmlformats.org/spreadsheetml/2006/main">
  <fonts count="22">
    <font>
      <sz val="10"/>
      <name val="Arial"/>
      <family val="2"/>
    </font>
    <font>
      <sz val="10"/>
      <name val="Verdana"/>
      <family val="2"/>
      <charset val="1"/>
    </font>
    <font>
      <b/>
      <sz val="26"/>
      <color indexed="9"/>
      <name val="Verdana"/>
      <family val="2"/>
      <charset val="1"/>
    </font>
    <font>
      <sz val="12"/>
      <color indexed="13"/>
      <name val="Verdana"/>
      <family val="2"/>
      <charset val="1"/>
    </font>
    <font>
      <sz val="10"/>
      <color indexed="13"/>
      <name val="Verdana"/>
      <family val="2"/>
      <charset val="1"/>
    </font>
    <font>
      <sz val="10"/>
      <color indexed="12"/>
      <name val="Arial"/>
      <family val="2"/>
    </font>
    <font>
      <sz val="10"/>
      <color indexed="8"/>
      <name val="Arial"/>
      <family val="2"/>
    </font>
    <font>
      <b/>
      <sz val="10"/>
      <color indexed="8"/>
      <name val="Arial"/>
      <family val="2"/>
    </font>
    <font>
      <u/>
      <sz val="10"/>
      <color indexed="12"/>
      <name val="Arial"/>
      <family val="2"/>
    </font>
    <font>
      <u/>
      <sz val="10"/>
      <color indexed="12"/>
      <name val="Verdana"/>
      <family val="2"/>
      <charset val="1"/>
    </font>
    <font>
      <sz val="10"/>
      <name val="Arial"/>
      <family val="2"/>
      <charset val="1"/>
    </font>
    <font>
      <b/>
      <sz val="10"/>
      <name val="Arial"/>
      <family val="2"/>
      <charset val="1"/>
    </font>
    <font>
      <b/>
      <sz val="10"/>
      <name val="Verdana"/>
      <family val="2"/>
      <charset val="1"/>
    </font>
    <font>
      <b/>
      <sz val="10"/>
      <color indexed="10"/>
      <name val="Verdana"/>
      <family val="2"/>
      <charset val="1"/>
    </font>
    <font>
      <b/>
      <sz val="9.5"/>
      <color indexed="10"/>
      <name val="Verdana"/>
      <family val="2"/>
      <charset val="1"/>
    </font>
    <font>
      <sz val="9.5"/>
      <color indexed="10"/>
      <name val="Verdana"/>
      <family val="2"/>
      <charset val="1"/>
    </font>
    <font>
      <b/>
      <sz val="9.5"/>
      <name val="Verdana"/>
      <family val="2"/>
      <charset val="1"/>
    </font>
    <font>
      <sz val="10"/>
      <color indexed="10"/>
      <name val="Verdana"/>
      <family val="2"/>
      <charset val="1"/>
    </font>
    <font>
      <b/>
      <sz val="10"/>
      <color indexed="30"/>
      <name val="Verdana"/>
      <family val="2"/>
      <charset val="1"/>
    </font>
    <font>
      <b/>
      <sz val="10"/>
      <color indexed="17"/>
      <name val="Verdana"/>
      <family val="2"/>
      <charset val="1"/>
    </font>
    <font>
      <b/>
      <sz val="10"/>
      <color indexed="52"/>
      <name val="Verdana"/>
      <family val="2"/>
      <charset val="1"/>
    </font>
    <font>
      <b/>
      <sz val="10"/>
      <name val="Arial"/>
      <family val="2"/>
    </font>
  </fonts>
  <fills count="8">
    <fill>
      <patternFill patternType="none"/>
    </fill>
    <fill>
      <patternFill patternType="gray125"/>
    </fill>
    <fill>
      <patternFill patternType="solid">
        <fgColor indexed="23"/>
        <bgColor indexed="55"/>
      </patternFill>
    </fill>
    <fill>
      <patternFill patternType="solid">
        <fgColor indexed="22"/>
        <bgColor indexed="31"/>
      </patternFill>
    </fill>
    <fill>
      <patternFill patternType="solid">
        <fgColor indexed="13"/>
        <bgColor indexed="34"/>
      </patternFill>
    </fill>
    <fill>
      <patternFill patternType="solid">
        <fgColor indexed="31"/>
        <bgColor indexed="22"/>
      </patternFill>
    </fill>
    <fill>
      <patternFill patternType="solid">
        <fgColor indexed="8"/>
        <bgColor indexed="58"/>
      </patternFill>
    </fill>
    <fill>
      <patternFill patternType="solid">
        <fgColor indexed="30"/>
        <bgColor indexed="21"/>
      </patternFill>
    </fill>
  </fills>
  <borders count="49">
    <border>
      <left/>
      <right/>
      <top/>
      <bottom/>
      <diagonal/>
    </border>
    <border>
      <left style="medium">
        <color indexed="8"/>
      </left>
      <right/>
      <top style="medium">
        <color indexed="8"/>
      </top>
      <bottom/>
      <diagonal/>
    </border>
    <border>
      <left/>
      <right style="medium">
        <color indexed="8"/>
      </right>
      <top style="medium">
        <color indexed="8"/>
      </top>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right/>
      <top style="medium">
        <color indexed="8"/>
      </top>
      <bottom/>
      <diagonal/>
    </border>
    <border>
      <left style="medium">
        <color indexed="8"/>
      </left>
      <right/>
      <top/>
      <bottom/>
      <diagonal/>
    </border>
    <border>
      <left/>
      <right style="medium">
        <color indexed="8"/>
      </right>
      <top/>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right/>
      <top/>
      <bottom style="thin">
        <color indexed="8"/>
      </bottom>
      <diagonal/>
    </border>
    <border>
      <left/>
      <right style="medium">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style="thin">
        <color indexed="8"/>
      </left>
      <right/>
      <top/>
      <bottom style="medium">
        <color indexed="8"/>
      </bottom>
      <diagonal/>
    </border>
    <border>
      <left style="thin">
        <color indexed="8"/>
      </left>
      <right style="medium">
        <color indexed="8"/>
      </right>
      <top/>
      <bottom style="medium">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style="medium">
        <color indexed="8"/>
      </right>
      <top style="medium">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style="medium">
        <color indexed="8"/>
      </bottom>
      <diagonal/>
    </border>
    <border>
      <left/>
      <right style="medium">
        <color indexed="8"/>
      </right>
      <top/>
      <bottom style="medium">
        <color indexed="8"/>
      </bottom>
      <diagonal/>
    </border>
    <border>
      <left/>
      <right/>
      <top style="thin">
        <color indexed="8"/>
      </top>
      <bottom style="medium">
        <color indexed="8"/>
      </bottom>
      <diagonal/>
    </border>
    <border>
      <left/>
      <right/>
      <top/>
      <bottom style="medium">
        <color indexed="8"/>
      </bottom>
      <diagonal/>
    </border>
    <border>
      <left style="thin">
        <color indexed="8"/>
      </left>
      <right/>
      <top style="thin">
        <color indexed="8"/>
      </top>
      <bottom/>
      <diagonal/>
    </border>
    <border>
      <left style="hair">
        <color indexed="8"/>
      </left>
      <right style="hair">
        <color indexed="8"/>
      </right>
      <top style="hair">
        <color indexed="8"/>
      </top>
      <bottom style="thin">
        <color indexed="8"/>
      </bottom>
      <diagonal/>
    </border>
    <border>
      <left style="thin">
        <color indexed="8"/>
      </left>
      <right/>
      <top/>
      <bottom/>
      <diagonal/>
    </border>
    <border>
      <left style="hair">
        <color indexed="8"/>
      </left>
      <right style="hair">
        <color indexed="8"/>
      </right>
      <top style="thin">
        <color indexed="8"/>
      </top>
      <bottom style="thin">
        <color indexed="8"/>
      </bottom>
      <diagonal/>
    </border>
    <border>
      <left style="hair">
        <color indexed="8"/>
      </left>
      <right style="hair">
        <color indexed="8"/>
      </right>
      <top/>
      <bottom style="thin">
        <color indexed="8"/>
      </bottom>
      <diagonal/>
    </border>
    <border>
      <left style="hair">
        <color indexed="8"/>
      </left>
      <right style="hair">
        <color indexed="8"/>
      </right>
      <top style="thin">
        <color indexed="8"/>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right/>
      <top style="medium">
        <color indexed="8"/>
      </top>
      <bottom style="hair">
        <color indexed="8"/>
      </bottom>
      <diagonal/>
    </border>
    <border>
      <left/>
      <right style="thin">
        <color indexed="8"/>
      </right>
      <top style="medium">
        <color indexed="8"/>
      </top>
      <bottom style="hair">
        <color indexed="8"/>
      </bottom>
      <diagonal/>
    </border>
    <border>
      <left style="thin">
        <color indexed="8"/>
      </left>
      <right style="thin">
        <color indexed="8"/>
      </right>
      <top style="medium">
        <color indexed="8"/>
      </top>
      <bottom style="hair">
        <color indexed="8"/>
      </bottom>
      <diagonal/>
    </border>
    <border>
      <left/>
      <right style="medium">
        <color indexed="8"/>
      </right>
      <top style="medium">
        <color indexed="8"/>
      </top>
      <bottom style="hair">
        <color indexed="8"/>
      </bottom>
      <diagonal/>
    </border>
    <border>
      <left style="thin">
        <color indexed="8"/>
      </left>
      <right style="medium">
        <color indexed="8"/>
      </right>
      <top/>
      <bottom style="hair">
        <color indexed="8"/>
      </bottom>
      <diagonal/>
    </border>
    <border>
      <left style="thin">
        <color indexed="8"/>
      </left>
      <right style="hair">
        <color indexed="8"/>
      </right>
      <top style="medium">
        <color indexed="8"/>
      </top>
      <bottom style="hair">
        <color indexed="8"/>
      </bottom>
      <diagonal/>
    </border>
    <border>
      <left style="thin">
        <color indexed="8"/>
      </left>
      <right style="hair">
        <color indexed="8"/>
      </right>
      <top style="hair">
        <color indexed="8"/>
      </top>
      <bottom style="hair">
        <color indexed="8"/>
      </bottom>
      <diagonal/>
    </border>
    <border>
      <left style="thin">
        <color indexed="8"/>
      </left>
      <right style="hair">
        <color indexed="8"/>
      </right>
      <top style="hair">
        <color indexed="8"/>
      </top>
      <bottom style="medium">
        <color indexed="8"/>
      </bottom>
      <diagonal/>
    </border>
    <border>
      <left style="thin">
        <color indexed="8"/>
      </left>
      <right style="medium">
        <color indexed="8"/>
      </right>
      <top/>
      <bottom/>
      <diagonal/>
    </border>
    <border>
      <left style="medium">
        <color indexed="8"/>
      </left>
      <right style="medium">
        <color indexed="8"/>
      </right>
      <top style="medium">
        <color indexed="8"/>
      </top>
      <bottom style="medium">
        <color indexed="8"/>
      </bottom>
      <diagonal/>
    </border>
  </borders>
  <cellStyleXfs count="2">
    <xf numFmtId="0" fontId="0" fillId="0" borderId="0"/>
    <xf numFmtId="0" fontId="8" fillId="0" borderId="0" applyNumberFormat="0" applyFill="0" applyBorder="0" applyAlignment="0" applyProtection="0"/>
  </cellStyleXfs>
  <cellXfs count="118">
    <xf numFmtId="0" fontId="0" fillId="0" borderId="0" xfId="0"/>
    <xf numFmtId="0" fontId="1" fillId="0" borderId="0" xfId="0" applyFont="1" applyProtection="1">
      <protection locked="0"/>
    </xf>
    <xf numFmtId="0" fontId="1" fillId="0" borderId="0" xfId="0" applyFont="1" applyAlignment="1" applyProtection="1">
      <alignment horizontal="center"/>
      <protection locked="0"/>
    </xf>
    <xf numFmtId="0" fontId="4" fillId="0" borderId="0" xfId="0" applyFont="1" applyFill="1" applyAlignment="1" applyProtection="1">
      <alignment horizontal="center"/>
      <protection locked="0"/>
    </xf>
    <xf numFmtId="0" fontId="1" fillId="0" borderId="0" xfId="0" applyFont="1"/>
    <xf numFmtId="0" fontId="1" fillId="0" borderId="0" xfId="0" applyFont="1" applyAlignment="1" applyProtection="1">
      <protection locked="0"/>
    </xf>
    <xf numFmtId="0" fontId="9" fillId="0" borderId="0" xfId="1" applyNumberFormat="1" applyFont="1" applyFill="1" applyBorder="1" applyAlignment="1" applyProtection="1">
      <alignment horizontal="center"/>
      <protection locked="0"/>
    </xf>
    <xf numFmtId="0" fontId="10" fillId="0" borderId="0" xfId="0" applyFont="1" applyProtection="1">
      <protection locked="0"/>
    </xf>
    <xf numFmtId="0" fontId="10" fillId="0" borderId="0" xfId="0" applyFont="1" applyAlignment="1" applyProtection="1">
      <alignment horizontal="center"/>
      <protection locked="0"/>
    </xf>
    <xf numFmtId="0" fontId="10" fillId="2" borderId="1" xfId="0" applyFont="1" applyFill="1" applyBorder="1" applyAlignment="1" applyProtection="1">
      <alignment horizontal="center"/>
      <protection locked="0"/>
    </xf>
    <xf numFmtId="0" fontId="10" fillId="2" borderId="2" xfId="0" applyFont="1" applyFill="1" applyBorder="1" applyAlignment="1" applyProtection="1">
      <alignment horizontal="center"/>
      <protection locked="0"/>
    </xf>
    <xf numFmtId="0" fontId="11" fillId="3" borderId="3" xfId="0" applyFont="1" applyFill="1" applyBorder="1" applyAlignment="1" applyProtection="1">
      <alignment horizontal="left"/>
      <protection locked="0"/>
    </xf>
    <xf numFmtId="0" fontId="11" fillId="3" borderId="4" xfId="0" applyFont="1" applyFill="1" applyBorder="1" applyAlignment="1" applyProtection="1">
      <alignment horizontal="left"/>
      <protection locked="0"/>
    </xf>
    <xf numFmtId="0" fontId="10" fillId="4" borderId="5" xfId="0" applyFont="1" applyFill="1" applyBorder="1" applyAlignment="1" applyProtection="1">
      <alignment horizontal="center"/>
      <protection locked="0"/>
    </xf>
    <xf numFmtId="0" fontId="10" fillId="3" borderId="6" xfId="0" applyFont="1" applyFill="1" applyBorder="1" applyAlignment="1" applyProtection="1">
      <alignment horizontal="center"/>
      <protection locked="0"/>
    </xf>
    <xf numFmtId="0" fontId="10" fillId="3" borderId="6" xfId="0" applyFont="1" applyFill="1" applyBorder="1" applyAlignment="1" applyProtection="1">
      <protection locked="0"/>
    </xf>
    <xf numFmtId="0" fontId="10" fillId="3" borderId="2" xfId="0" applyFont="1" applyFill="1" applyBorder="1" applyAlignment="1" applyProtection="1">
      <protection locked="0"/>
    </xf>
    <xf numFmtId="0" fontId="10" fillId="2" borderId="6" xfId="0" applyFont="1" applyFill="1" applyBorder="1" applyProtection="1">
      <protection locked="0"/>
    </xf>
    <xf numFmtId="0" fontId="10" fillId="2" borderId="2" xfId="0" applyFont="1" applyFill="1" applyBorder="1" applyProtection="1">
      <protection locked="0"/>
    </xf>
    <xf numFmtId="0" fontId="10" fillId="2" borderId="7" xfId="0" applyFont="1" applyFill="1" applyBorder="1" applyAlignment="1" applyProtection="1">
      <alignment horizontal="center"/>
      <protection locked="0"/>
    </xf>
    <xf numFmtId="0" fontId="10" fillId="2" borderId="8" xfId="0" applyFont="1" applyFill="1" applyBorder="1" applyAlignment="1" applyProtection="1">
      <alignment horizontal="center"/>
      <protection locked="0"/>
    </xf>
    <xf numFmtId="0" fontId="11" fillId="3" borderId="9" xfId="0" applyFont="1" applyFill="1" applyBorder="1" applyAlignment="1" applyProtection="1">
      <alignment horizontal="left"/>
      <protection locked="0"/>
    </xf>
    <xf numFmtId="0" fontId="11" fillId="3" borderId="10" xfId="0" applyFont="1" applyFill="1" applyBorder="1" applyAlignment="1" applyProtection="1">
      <alignment horizontal="left"/>
      <protection locked="0"/>
    </xf>
    <xf numFmtId="10" fontId="10" fillId="4" borderId="11" xfId="0" applyNumberFormat="1" applyFont="1" applyFill="1" applyBorder="1" applyAlignment="1" applyProtection="1">
      <alignment horizontal="center"/>
      <protection locked="0"/>
    </xf>
    <xf numFmtId="0" fontId="10" fillId="2" borderId="0" xfId="0" applyFont="1" applyFill="1" applyBorder="1" applyProtection="1">
      <protection locked="0"/>
    </xf>
    <xf numFmtId="0" fontId="10" fillId="2" borderId="8" xfId="0" applyFont="1" applyFill="1" applyBorder="1" applyProtection="1">
      <protection locked="0"/>
    </xf>
    <xf numFmtId="0" fontId="10" fillId="2" borderId="12" xfId="0" applyFont="1" applyFill="1" applyBorder="1" applyAlignment="1" applyProtection="1">
      <alignment horizontal="center"/>
      <protection locked="0"/>
    </xf>
    <xf numFmtId="0" fontId="10" fillId="2" borderId="12" xfId="0" applyFont="1" applyFill="1" applyBorder="1" applyProtection="1">
      <protection locked="0"/>
    </xf>
    <xf numFmtId="0" fontId="10" fillId="2" borderId="13" xfId="0" applyFont="1" applyFill="1" applyBorder="1" applyProtection="1">
      <protection locked="0"/>
    </xf>
    <xf numFmtId="0" fontId="10" fillId="2" borderId="14" xfId="0" applyFont="1" applyFill="1" applyBorder="1" applyAlignment="1" applyProtection="1">
      <alignment horizontal="center"/>
      <protection locked="0"/>
    </xf>
    <xf numFmtId="0" fontId="11" fillId="0" borderId="15" xfId="0" applyFont="1" applyBorder="1" applyAlignment="1" applyProtection="1">
      <alignment horizontal="center"/>
      <protection locked="0"/>
    </xf>
    <xf numFmtId="0" fontId="11" fillId="0" borderId="16" xfId="0" applyFont="1" applyBorder="1" applyAlignment="1" applyProtection="1">
      <alignment horizontal="center"/>
      <protection locked="0"/>
    </xf>
    <xf numFmtId="0" fontId="11" fillId="0" borderId="17" xfId="0" applyFont="1" applyBorder="1" applyAlignment="1" applyProtection="1">
      <alignment horizontal="center"/>
      <protection locked="0"/>
    </xf>
    <xf numFmtId="0" fontId="11" fillId="0" borderId="18" xfId="0" applyFont="1" applyFill="1" applyBorder="1" applyAlignment="1" applyProtection="1">
      <alignment horizontal="center"/>
      <protection locked="0"/>
    </xf>
    <xf numFmtId="0" fontId="11" fillId="0" borderId="12" xfId="0" applyFont="1" applyBorder="1" applyAlignment="1" applyProtection="1">
      <alignment horizontal="left"/>
      <protection locked="0"/>
    </xf>
    <xf numFmtId="0" fontId="10" fillId="4" borderId="19" xfId="0" applyFont="1" applyFill="1" applyBorder="1" applyAlignment="1" applyProtection="1">
      <alignment horizontal="center"/>
      <protection locked="0"/>
    </xf>
    <xf numFmtId="1" fontId="10" fillId="0" borderId="5" xfId="0" applyNumberFormat="1" applyFont="1" applyBorder="1" applyAlignment="1" applyProtection="1">
      <alignment horizontal="center"/>
      <protection locked="0"/>
    </xf>
    <xf numFmtId="1" fontId="10" fillId="0" borderId="20" xfId="0" applyNumberFormat="1" applyFont="1" applyBorder="1" applyAlignment="1" applyProtection="1">
      <alignment horizontal="center"/>
      <protection locked="0"/>
    </xf>
    <xf numFmtId="0" fontId="10" fillId="4" borderId="21" xfId="0" applyFont="1" applyFill="1" applyBorder="1" applyAlignment="1" applyProtection="1">
      <alignment horizontal="center"/>
      <protection locked="0"/>
    </xf>
    <xf numFmtId="0" fontId="11" fillId="0" borderId="22" xfId="0" applyFont="1" applyBorder="1" applyAlignment="1" applyProtection="1">
      <alignment horizontal="left"/>
      <protection locked="0"/>
    </xf>
    <xf numFmtId="0" fontId="10" fillId="4" borderId="23" xfId="0" applyFont="1" applyFill="1" applyBorder="1" applyAlignment="1" applyProtection="1">
      <alignment horizontal="center"/>
      <protection locked="0"/>
    </xf>
    <xf numFmtId="1" fontId="10" fillId="0" borderId="23" xfId="0" applyNumberFormat="1" applyFont="1" applyBorder="1" applyAlignment="1" applyProtection="1">
      <alignment horizontal="center"/>
      <protection locked="0"/>
    </xf>
    <xf numFmtId="1" fontId="10" fillId="0" borderId="24" xfId="0" applyNumberFormat="1" applyFont="1" applyBorder="1" applyAlignment="1" applyProtection="1">
      <alignment horizontal="center"/>
      <protection locked="0"/>
    </xf>
    <xf numFmtId="0" fontId="10" fillId="4" borderId="25" xfId="0" applyFont="1" applyFill="1" applyBorder="1" applyAlignment="1" applyProtection="1">
      <alignment horizontal="center"/>
      <protection locked="0"/>
    </xf>
    <xf numFmtId="0" fontId="10" fillId="2" borderId="26" xfId="0" applyFont="1" applyFill="1" applyBorder="1" applyAlignment="1" applyProtection="1">
      <alignment horizontal="center"/>
      <protection locked="0"/>
    </xf>
    <xf numFmtId="0" fontId="10" fillId="2" borderId="27" xfId="0" applyFont="1" applyFill="1" applyBorder="1" applyAlignment="1" applyProtection="1">
      <alignment horizontal="center"/>
      <protection locked="0"/>
    </xf>
    <xf numFmtId="0" fontId="11" fillId="0" borderId="28" xfId="0" applyFont="1" applyBorder="1" applyAlignment="1" applyProtection="1">
      <alignment horizontal="left"/>
      <protection locked="0"/>
    </xf>
    <xf numFmtId="0" fontId="10" fillId="4" borderId="15" xfId="0" applyFont="1" applyFill="1" applyBorder="1" applyAlignment="1" applyProtection="1">
      <alignment horizontal="center"/>
      <protection locked="0"/>
    </xf>
    <xf numFmtId="1" fontId="10" fillId="0" borderId="15" xfId="0" applyNumberFormat="1" applyFont="1" applyBorder="1" applyAlignment="1" applyProtection="1">
      <alignment horizontal="center"/>
      <protection locked="0"/>
    </xf>
    <xf numFmtId="1" fontId="10" fillId="0" borderId="17" xfId="0" applyNumberFormat="1" applyFont="1" applyBorder="1" applyAlignment="1" applyProtection="1">
      <alignment horizontal="center"/>
      <protection locked="0"/>
    </xf>
    <xf numFmtId="0" fontId="10" fillId="4" borderId="18" xfId="0" applyFont="1" applyFill="1" applyBorder="1" applyAlignment="1" applyProtection="1">
      <alignment horizontal="center"/>
      <protection locked="0"/>
    </xf>
    <xf numFmtId="0" fontId="10" fillId="2" borderId="29" xfId="0" applyFont="1" applyFill="1" applyBorder="1" applyProtection="1">
      <protection locked="0"/>
    </xf>
    <xf numFmtId="0" fontId="10" fillId="2" borderId="27" xfId="0" applyFont="1" applyFill="1" applyBorder="1" applyProtection="1">
      <protection locked="0"/>
    </xf>
    <xf numFmtId="0" fontId="12" fillId="5" borderId="0" xfId="0" applyFont="1" applyFill="1" applyProtection="1">
      <protection locked="0"/>
    </xf>
    <xf numFmtId="0" fontId="1" fillId="5" borderId="0" xfId="0" applyFont="1" applyFill="1" applyProtection="1">
      <protection locked="0"/>
    </xf>
    <xf numFmtId="0" fontId="12" fillId="5" borderId="19" xfId="0" applyFont="1" applyFill="1" applyBorder="1" applyAlignment="1" applyProtection="1">
      <alignment horizontal="center"/>
      <protection locked="0"/>
    </xf>
    <xf numFmtId="0" fontId="12" fillId="0" borderId="0" xfId="0" applyFont="1" applyBorder="1" applyAlignment="1" applyProtection="1">
      <alignment horizontal="center"/>
      <protection locked="0"/>
    </xf>
    <xf numFmtId="0" fontId="13" fillId="5" borderId="0" xfId="0" applyFont="1" applyFill="1" applyProtection="1">
      <protection locked="0"/>
    </xf>
    <xf numFmtId="0" fontId="12" fillId="0" borderId="0" xfId="0" applyFont="1" applyProtection="1">
      <protection locked="0"/>
    </xf>
    <xf numFmtId="0" fontId="1" fillId="0" borderId="30" xfId="0" applyFont="1" applyBorder="1" applyAlignment="1" applyProtection="1">
      <alignment horizontal="center"/>
      <protection locked="0"/>
    </xf>
    <xf numFmtId="0" fontId="1" fillId="0" borderId="20" xfId="0" applyFont="1" applyBorder="1" applyAlignment="1" applyProtection="1">
      <alignment horizontal="center"/>
      <protection locked="0"/>
    </xf>
    <xf numFmtId="0" fontId="1" fillId="0" borderId="31" xfId="0" applyFont="1" applyBorder="1" applyAlignment="1" applyProtection="1">
      <alignment horizontal="center"/>
      <protection locked="0"/>
    </xf>
    <xf numFmtId="0" fontId="1" fillId="0" borderId="0" xfId="0" applyFont="1" applyBorder="1" applyAlignment="1" applyProtection="1">
      <alignment horizontal="center"/>
      <protection locked="0"/>
    </xf>
    <xf numFmtId="0" fontId="1" fillId="0" borderId="32" xfId="0" applyFont="1" applyBorder="1" applyAlignment="1" applyProtection="1">
      <alignment horizontal="center"/>
      <protection locked="0"/>
    </xf>
    <xf numFmtId="0" fontId="1" fillId="0" borderId="24" xfId="0" applyFont="1" applyBorder="1" applyAlignment="1" applyProtection="1">
      <alignment horizontal="center"/>
      <protection locked="0"/>
    </xf>
    <xf numFmtId="0" fontId="1" fillId="0" borderId="33" xfId="0" applyFont="1" applyBorder="1" applyAlignment="1" applyProtection="1">
      <alignment horizontal="center"/>
      <protection locked="0"/>
    </xf>
    <xf numFmtId="0" fontId="14" fillId="0" borderId="23" xfId="0" applyFont="1" applyBorder="1" applyAlignment="1" applyProtection="1">
      <alignment horizontal="center"/>
      <protection locked="0"/>
    </xf>
    <xf numFmtId="0" fontId="14" fillId="0" borderId="33" xfId="0" applyFont="1" applyBorder="1" applyAlignment="1" applyProtection="1">
      <alignment horizontal="center"/>
      <protection locked="0"/>
    </xf>
    <xf numFmtId="0" fontId="15" fillId="0" borderId="0" xfId="0" applyFont="1" applyBorder="1" applyAlignment="1" applyProtection="1">
      <alignment horizontal="center"/>
      <protection locked="0"/>
    </xf>
    <xf numFmtId="0" fontId="15" fillId="0" borderId="32" xfId="0" applyFont="1" applyBorder="1" applyProtection="1">
      <protection locked="0"/>
    </xf>
    <xf numFmtId="0" fontId="16" fillId="2" borderId="23" xfId="0" applyFont="1" applyFill="1" applyBorder="1" applyAlignment="1" applyProtection="1">
      <alignment horizontal="center"/>
      <protection locked="0"/>
    </xf>
    <xf numFmtId="0" fontId="16" fillId="2" borderId="33" xfId="0" applyFont="1" applyFill="1" applyBorder="1" applyAlignment="1" applyProtection="1">
      <alignment horizontal="center"/>
      <protection locked="0"/>
    </xf>
    <xf numFmtId="0" fontId="16" fillId="0" borderId="0" xfId="0" applyFont="1" applyFill="1" applyBorder="1" applyAlignment="1" applyProtection="1">
      <alignment horizontal="center"/>
      <protection locked="0"/>
    </xf>
    <xf numFmtId="0" fontId="1" fillId="0" borderId="23" xfId="0" applyFont="1" applyBorder="1" applyAlignment="1" applyProtection="1">
      <alignment horizontal="center"/>
      <protection locked="0"/>
    </xf>
    <xf numFmtId="0" fontId="1" fillId="0" borderId="0" xfId="0" applyFont="1" applyFill="1" applyBorder="1" applyAlignment="1" applyProtection="1">
      <alignment horizontal="center"/>
      <protection locked="0"/>
    </xf>
    <xf numFmtId="0" fontId="15" fillId="0" borderId="0" xfId="0" applyFont="1" applyFill="1" applyBorder="1" applyAlignment="1" applyProtection="1">
      <alignment horizontal="center"/>
      <protection locked="0"/>
    </xf>
    <xf numFmtId="0" fontId="1" fillId="0" borderId="32" xfId="0" applyFont="1" applyBorder="1" applyProtection="1">
      <protection locked="0"/>
    </xf>
    <xf numFmtId="0" fontId="11" fillId="0" borderId="0" xfId="0" applyFont="1" applyProtection="1">
      <protection locked="0"/>
    </xf>
    <xf numFmtId="0" fontId="17" fillId="0" borderId="0" xfId="0" applyFont="1" applyFill="1" applyBorder="1" applyAlignment="1" applyProtection="1">
      <alignment horizontal="center"/>
      <protection locked="0"/>
    </xf>
    <xf numFmtId="0" fontId="13" fillId="0" borderId="23" xfId="0" applyFont="1" applyBorder="1" applyAlignment="1" applyProtection="1">
      <alignment horizontal="center"/>
      <protection locked="0"/>
    </xf>
    <xf numFmtId="0" fontId="13" fillId="0" borderId="33" xfId="0" applyFont="1" applyBorder="1" applyAlignment="1" applyProtection="1">
      <alignment horizontal="center"/>
      <protection locked="0"/>
    </xf>
    <xf numFmtId="0" fontId="18" fillId="0" borderId="9" xfId="0" applyFont="1" applyBorder="1" applyProtection="1">
      <protection locked="0"/>
    </xf>
    <xf numFmtId="0" fontId="11" fillId="0" borderId="9" xfId="0" applyFont="1" applyBorder="1" applyProtection="1">
      <protection locked="0"/>
    </xf>
    <xf numFmtId="0" fontId="15" fillId="0" borderId="23" xfId="0" applyFont="1" applyBorder="1" applyAlignment="1" applyProtection="1">
      <alignment horizontal="center"/>
      <protection locked="0"/>
    </xf>
    <xf numFmtId="0" fontId="17" fillId="0" borderId="23" xfId="0" applyFont="1" applyBorder="1" applyAlignment="1" applyProtection="1">
      <alignment horizontal="center"/>
      <protection locked="0"/>
    </xf>
    <xf numFmtId="0" fontId="17" fillId="0" borderId="33" xfId="0" applyFont="1" applyBorder="1" applyAlignment="1" applyProtection="1">
      <alignment horizontal="center"/>
      <protection locked="0"/>
    </xf>
    <xf numFmtId="0" fontId="18" fillId="0" borderId="0" xfId="0" applyFont="1" applyProtection="1">
      <protection locked="0"/>
    </xf>
    <xf numFmtId="0" fontId="12" fillId="5" borderId="34" xfId="0" applyFont="1" applyFill="1" applyBorder="1" applyAlignment="1" applyProtection="1">
      <alignment horizontal="center"/>
      <protection locked="0"/>
    </xf>
    <xf numFmtId="0" fontId="12" fillId="0" borderId="0" xfId="0" applyFont="1" applyFill="1" applyBorder="1" applyAlignment="1" applyProtection="1">
      <alignment horizontal="center"/>
      <protection locked="0"/>
    </xf>
    <xf numFmtId="0" fontId="19" fillId="5" borderId="0" xfId="0" applyFont="1" applyFill="1" applyProtection="1">
      <protection locked="0"/>
    </xf>
    <xf numFmtId="0" fontId="1" fillId="0" borderId="34" xfId="0" applyFont="1" applyBorder="1" applyAlignment="1" applyProtection="1">
      <alignment horizontal="center"/>
      <protection locked="0"/>
    </xf>
    <xf numFmtId="0" fontId="17" fillId="0" borderId="0" xfId="0" applyFont="1" applyBorder="1" applyAlignment="1" applyProtection="1">
      <alignment horizontal="center"/>
      <protection locked="0"/>
    </xf>
    <xf numFmtId="0" fontId="17" fillId="0" borderId="35" xfId="0" applyFont="1" applyBorder="1" applyAlignment="1" applyProtection="1">
      <alignment horizontal="center"/>
      <protection locked="0"/>
    </xf>
    <xf numFmtId="0" fontId="12" fillId="5" borderId="36" xfId="0" applyFont="1" applyFill="1" applyBorder="1" applyAlignment="1" applyProtection="1">
      <alignment horizontal="center"/>
      <protection locked="0"/>
    </xf>
    <xf numFmtId="0" fontId="12" fillId="5" borderId="37" xfId="0" applyFont="1" applyFill="1" applyBorder="1" applyAlignment="1" applyProtection="1">
      <alignment horizontal="center"/>
      <protection locked="0"/>
    </xf>
    <xf numFmtId="0" fontId="12" fillId="5" borderId="38" xfId="0" applyFont="1" applyFill="1" applyBorder="1" applyAlignment="1" applyProtection="1">
      <alignment horizontal="center"/>
      <protection locked="0"/>
    </xf>
    <xf numFmtId="0" fontId="20" fillId="5" borderId="0" xfId="0" applyFont="1" applyFill="1" applyProtection="1">
      <protection locked="0"/>
    </xf>
    <xf numFmtId="0" fontId="1" fillId="0" borderId="19" xfId="0" applyFont="1" applyBorder="1" applyAlignment="1" applyProtection="1">
      <alignment horizontal="center"/>
      <protection locked="0"/>
    </xf>
    <xf numFmtId="49" fontId="1" fillId="0" borderId="30" xfId="0" applyNumberFormat="1" applyFont="1" applyBorder="1" applyAlignment="1" applyProtection="1">
      <alignment horizontal="center"/>
      <protection locked="0"/>
    </xf>
    <xf numFmtId="0" fontId="11" fillId="3" borderId="39" xfId="0" applyFont="1" applyFill="1" applyBorder="1" applyAlignment="1" applyProtection="1">
      <alignment horizontal="left"/>
      <protection locked="0"/>
    </xf>
    <xf numFmtId="0" fontId="11" fillId="3" borderId="40" xfId="0" applyFont="1" applyFill="1" applyBorder="1" applyAlignment="1" applyProtection="1">
      <alignment horizontal="left"/>
      <protection locked="0"/>
    </xf>
    <xf numFmtId="0" fontId="10" fillId="4" borderId="41" xfId="0" applyFont="1" applyFill="1" applyBorder="1" applyAlignment="1" applyProtection="1">
      <alignment horizontal="center"/>
      <protection locked="0"/>
    </xf>
    <xf numFmtId="0" fontId="10" fillId="3" borderId="39" xfId="0" applyFont="1" applyFill="1" applyBorder="1" applyAlignment="1" applyProtection="1">
      <alignment horizontal="center"/>
      <protection locked="0"/>
    </xf>
    <xf numFmtId="0" fontId="10" fillId="3" borderId="39" xfId="0" applyFont="1" applyFill="1" applyBorder="1" applyAlignment="1" applyProtection="1">
      <protection locked="0"/>
    </xf>
    <xf numFmtId="0" fontId="10" fillId="3" borderId="42" xfId="0" applyFont="1" applyFill="1" applyBorder="1" applyAlignment="1" applyProtection="1">
      <protection locked="0"/>
    </xf>
    <xf numFmtId="0" fontId="11" fillId="0" borderId="43" xfId="0" applyFont="1" applyFill="1" applyBorder="1" applyAlignment="1" applyProtection="1">
      <alignment horizontal="center"/>
      <protection locked="0"/>
    </xf>
    <xf numFmtId="0" fontId="10" fillId="4" borderId="44" xfId="0" applyFont="1" applyFill="1" applyBorder="1" applyAlignment="1" applyProtection="1">
      <alignment horizontal="center"/>
      <protection locked="0"/>
    </xf>
    <xf numFmtId="10" fontId="10" fillId="4" borderId="21" xfId="0" applyNumberFormat="1" applyFont="1" applyFill="1" applyBorder="1" applyAlignment="1" applyProtection="1">
      <alignment horizontal="center"/>
      <protection locked="0"/>
    </xf>
    <xf numFmtId="0" fontId="10" fillId="4" borderId="45" xfId="0" applyFont="1" applyFill="1" applyBorder="1" applyAlignment="1" applyProtection="1">
      <alignment horizontal="center"/>
      <protection locked="0"/>
    </xf>
    <xf numFmtId="10" fontId="10" fillId="4" borderId="25" xfId="0" applyNumberFormat="1" applyFont="1" applyFill="1" applyBorder="1" applyAlignment="1" applyProtection="1">
      <alignment horizontal="center"/>
      <protection locked="0"/>
    </xf>
    <xf numFmtId="0" fontId="10" fillId="4" borderId="46" xfId="0" applyFont="1" applyFill="1" applyBorder="1" applyAlignment="1" applyProtection="1">
      <alignment horizontal="center"/>
      <protection locked="0"/>
    </xf>
    <xf numFmtId="10" fontId="10" fillId="4" borderId="18" xfId="0" applyNumberFormat="1" applyFont="1" applyFill="1" applyBorder="1" applyAlignment="1" applyProtection="1">
      <alignment horizontal="center"/>
      <protection locked="0"/>
    </xf>
    <xf numFmtId="0" fontId="10" fillId="3" borderId="47" xfId="0" applyFont="1" applyFill="1" applyBorder="1" applyAlignment="1" applyProtection="1">
      <alignment horizontal="center"/>
      <protection locked="0"/>
    </xf>
    <xf numFmtId="0" fontId="2" fillId="6" borderId="0" xfId="0" applyFont="1" applyFill="1" applyBorder="1" applyAlignment="1" applyProtection="1">
      <alignment horizontal="center"/>
      <protection locked="0"/>
    </xf>
    <xf numFmtId="0" fontId="3" fillId="6" borderId="0" xfId="0" applyFont="1" applyFill="1" applyBorder="1" applyAlignment="1" applyProtection="1">
      <alignment horizontal="center" vertical="center"/>
      <protection locked="0"/>
    </xf>
    <xf numFmtId="0" fontId="1" fillId="7" borderId="48" xfId="0" applyFont="1" applyFill="1" applyBorder="1" applyAlignment="1" applyProtection="1">
      <alignment horizontal="justify" vertical="center" wrapText="1"/>
      <protection locked="0"/>
    </xf>
    <xf numFmtId="0" fontId="8" fillId="0" borderId="0" xfId="0" applyFont="1" applyBorder="1" applyAlignment="1" applyProtection="1">
      <alignment horizontal="center"/>
      <protection locked="0"/>
    </xf>
    <xf numFmtId="0" fontId="8" fillId="0" borderId="0" xfId="1" applyNumberFormat="1" applyFont="1" applyFill="1" applyBorder="1" applyAlignment="1" applyProtection="1">
      <alignment horizontal="center"/>
      <protection locked="0"/>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AE00"/>
      <rgbColor rgb="00000080"/>
      <rgbColor rgb="00808000"/>
      <rgbColor rgb="00800080"/>
      <rgbColor rgb="00008080"/>
      <rgbColor rgb="00C0C0C0"/>
      <rgbColor rgb="00808080"/>
      <rgbColor rgb="009999FF"/>
      <rgbColor rgb="00993366"/>
      <rgbColor rgb="00FFFFCC"/>
      <rgbColor rgb="00CCFFFF"/>
      <rgbColor rgb="00660066"/>
      <rgbColor rgb="00FF8080"/>
      <rgbColor rgb="000084D1"/>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50E"/>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ontortema">
  <a:themeElements>
    <a:clrScheme name="Kont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ont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ont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forum.bodybuilding.com/showthread.php?t=667998" TargetMode="External"/><Relationship Id="rId2" Type="http://schemas.openxmlformats.org/officeDocument/2006/relationships/hyperlink" Target="http://www.deepsquatter.com/strength/archives/manrodt4.htm" TargetMode="External"/><Relationship Id="rId1" Type="http://schemas.openxmlformats.org/officeDocument/2006/relationships/hyperlink" Target="http://www.geocities.com/elitemadcow1/5x5_Program/Linear_5x5.ht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hyperlink" Target="http://forum.bodybuilding.com/showthread.php?t=667998" TargetMode="External"/><Relationship Id="rId2" Type="http://schemas.openxmlformats.org/officeDocument/2006/relationships/hyperlink" Target="http://www.deepsquatter.com/strength/archives/manrodt4.htm" TargetMode="External"/><Relationship Id="rId1" Type="http://schemas.openxmlformats.org/officeDocument/2006/relationships/hyperlink" Target="http://www.geocities.com/elitemadcow1/5x5_Program/Linear_5x5.htm"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IV90"/>
  <sheetViews>
    <sheetView tabSelected="1" workbookViewId="0">
      <selection activeCell="M22" sqref="M22"/>
    </sheetView>
  </sheetViews>
  <sheetFormatPr defaultColWidth="9" defaultRowHeight="12.75"/>
  <cols>
    <col min="1" max="1" width="13.140625" style="1" customWidth="1"/>
    <col min="2" max="2" width="17.42578125" style="1" customWidth="1"/>
    <col min="3" max="3" width="12.28515625" style="2" customWidth="1"/>
    <col min="4" max="4" width="13.42578125" style="1" customWidth="1"/>
    <col min="5" max="5" width="12.7109375" style="1" customWidth="1"/>
    <col min="6" max="6" width="11.140625" style="1" customWidth="1"/>
    <col min="7" max="7" width="12" style="1" customWidth="1"/>
    <col min="8" max="8" width="11.5703125" style="1" customWidth="1"/>
    <col min="9" max="9" width="11.28515625" style="1" customWidth="1"/>
    <col min="10" max="12" width="11.5703125" style="1" customWidth="1"/>
    <col min="13" max="14" width="11.28515625" style="1" customWidth="1"/>
    <col min="15" max="20" width="11.5703125" style="1" customWidth="1"/>
    <col min="21" max="16384" width="9" style="1"/>
  </cols>
  <sheetData>
    <row r="1" spans="1:12">
      <c r="A1" s="113" t="s">
        <v>0</v>
      </c>
      <c r="B1" s="113"/>
      <c r="C1" s="113"/>
      <c r="D1" s="113"/>
      <c r="E1" s="113"/>
      <c r="F1" s="113"/>
      <c r="G1" s="113"/>
      <c r="H1" s="113"/>
      <c r="I1" s="113"/>
      <c r="J1" s="113"/>
      <c r="K1" s="113"/>
      <c r="L1" s="113"/>
    </row>
    <row r="2" spans="1:12">
      <c r="A2" s="113"/>
      <c r="B2" s="113"/>
      <c r="C2" s="113"/>
      <c r="D2" s="113"/>
      <c r="E2" s="113"/>
      <c r="F2" s="113"/>
      <c r="G2" s="113"/>
      <c r="H2" s="113"/>
      <c r="I2" s="113"/>
      <c r="J2" s="113"/>
      <c r="K2" s="113"/>
      <c r="L2" s="113"/>
    </row>
    <row r="3" spans="1:12">
      <c r="A3" s="113"/>
      <c r="B3" s="113"/>
      <c r="C3" s="113"/>
      <c r="D3" s="113"/>
      <c r="E3" s="113"/>
      <c r="F3" s="113"/>
      <c r="G3" s="113"/>
      <c r="H3" s="113"/>
      <c r="I3" s="113"/>
      <c r="J3" s="113"/>
      <c r="K3" s="113"/>
      <c r="L3" s="113"/>
    </row>
    <row r="4" spans="1:12">
      <c r="A4" s="114" t="s">
        <v>1</v>
      </c>
      <c r="B4" s="114"/>
      <c r="C4" s="114"/>
      <c r="D4" s="114"/>
      <c r="E4" s="114"/>
      <c r="F4" s="114"/>
      <c r="G4" s="114"/>
      <c r="H4" s="114"/>
      <c r="I4" s="114"/>
      <c r="J4" s="114"/>
      <c r="K4" s="114"/>
      <c r="L4" s="114"/>
    </row>
    <row r="5" spans="1:12">
      <c r="A5" s="114"/>
      <c r="B5" s="114"/>
      <c r="C5" s="114"/>
      <c r="D5" s="114"/>
      <c r="E5" s="114"/>
      <c r="F5" s="114"/>
      <c r="G5" s="114"/>
      <c r="H5" s="114"/>
      <c r="I5" s="114"/>
      <c r="J5" s="114"/>
      <c r="K5" s="114"/>
      <c r="L5" s="114"/>
    </row>
    <row r="6" spans="1:12">
      <c r="A6" s="3"/>
      <c r="B6" s="3"/>
      <c r="C6" s="3"/>
      <c r="D6" s="3"/>
      <c r="E6" s="3"/>
      <c r="F6" s="3"/>
      <c r="G6" s="3"/>
      <c r="H6" s="3"/>
      <c r="I6" s="3"/>
      <c r="J6" s="3"/>
      <c r="K6" s="3"/>
      <c r="L6" s="3"/>
    </row>
    <row r="7" spans="1:12" ht="12.75" customHeight="1">
      <c r="B7" s="115" t="s">
        <v>2</v>
      </c>
      <c r="C7" s="115"/>
      <c r="D7" s="115"/>
      <c r="E7" s="115"/>
      <c r="F7" s="115"/>
      <c r="G7" s="115"/>
      <c r="H7" s="115"/>
      <c r="I7" s="115"/>
      <c r="J7" s="115"/>
      <c r="K7" s="115"/>
    </row>
    <row r="8" spans="1:12">
      <c r="B8" s="115"/>
      <c r="C8" s="115"/>
      <c r="D8" s="115"/>
      <c r="E8" s="115"/>
      <c r="F8" s="115"/>
      <c r="G8" s="115"/>
      <c r="H8" s="115"/>
      <c r="I8" s="115"/>
      <c r="J8" s="115"/>
      <c r="K8" s="115"/>
    </row>
    <row r="9" spans="1:12">
      <c r="B9" s="115"/>
      <c r="C9" s="115"/>
      <c r="D9" s="115"/>
      <c r="E9" s="115"/>
      <c r="F9" s="115"/>
      <c r="G9" s="115"/>
      <c r="H9" s="115"/>
      <c r="I9" s="115"/>
      <c r="J9" s="115"/>
      <c r="K9" s="115"/>
    </row>
    <row r="10" spans="1:12">
      <c r="B10" s="115"/>
      <c r="C10" s="115"/>
      <c r="D10" s="115"/>
      <c r="E10" s="115"/>
      <c r="F10" s="115"/>
      <c r="G10" s="115"/>
      <c r="H10" s="115"/>
      <c r="I10" s="115"/>
      <c r="J10" s="115"/>
      <c r="K10" s="115"/>
    </row>
    <row r="11" spans="1:12">
      <c r="B11" s="115"/>
      <c r="C11" s="115"/>
      <c r="D11" s="115"/>
      <c r="E11" s="115"/>
      <c r="F11" s="115"/>
      <c r="G11" s="115"/>
      <c r="H11" s="115"/>
      <c r="I11" s="115"/>
      <c r="J11" s="115"/>
      <c r="K11" s="115"/>
    </row>
    <row r="12" spans="1:12">
      <c r="B12" s="115"/>
      <c r="C12" s="115"/>
      <c r="D12" s="115"/>
      <c r="E12" s="115"/>
      <c r="F12" s="115"/>
      <c r="G12" s="115"/>
      <c r="H12" s="115"/>
      <c r="I12" s="115"/>
      <c r="J12" s="115"/>
      <c r="K12" s="115"/>
    </row>
    <row r="13" spans="1:12">
      <c r="B13" s="115"/>
      <c r="C13" s="115"/>
      <c r="D13" s="115"/>
      <c r="E13" s="115"/>
      <c r="F13" s="115"/>
      <c r="G13" s="115"/>
      <c r="H13" s="115"/>
      <c r="I13" s="115"/>
      <c r="J13" s="115"/>
      <c r="K13" s="115"/>
    </row>
    <row r="14" spans="1:12">
      <c r="E14" s="4"/>
      <c r="F14" s="2"/>
      <c r="G14" s="2"/>
      <c r="H14" s="2"/>
    </row>
    <row r="15" spans="1:12">
      <c r="E15" s="116" t="s">
        <v>3</v>
      </c>
      <c r="F15" s="116"/>
      <c r="G15" s="116"/>
      <c r="H15" s="116"/>
    </row>
    <row r="16" spans="1:12">
      <c r="C16" s="5"/>
      <c r="D16" s="5"/>
      <c r="E16" s="117" t="s">
        <v>4</v>
      </c>
      <c r="F16" s="117"/>
      <c r="G16" s="117"/>
      <c r="H16" s="117"/>
      <c r="I16" s="5"/>
      <c r="J16" s="5"/>
      <c r="K16" s="5"/>
    </row>
    <row r="17" spans="1:256">
      <c r="B17" s="6"/>
      <c r="D17" s="2"/>
      <c r="E17" s="117" t="s">
        <v>5</v>
      </c>
      <c r="F17" s="117"/>
      <c r="G17" s="117"/>
      <c r="H17" s="117"/>
      <c r="I17" s="2"/>
      <c r="J17" s="2"/>
      <c r="K17" s="2"/>
    </row>
    <row r="18" spans="1:256">
      <c r="A18" s="7"/>
      <c r="B18" s="7"/>
      <c r="C18" s="8"/>
      <c r="D18" s="7"/>
      <c r="E18" s="7"/>
      <c r="F18" s="7"/>
      <c r="G18" s="7"/>
      <c r="H18" s="7"/>
      <c r="I18" s="7"/>
      <c r="J18" s="7"/>
      <c r="K18" s="7"/>
      <c r="L18" s="7"/>
    </row>
    <row r="19" spans="1:256">
      <c r="A19" s="7"/>
      <c r="B19" s="9"/>
      <c r="C19" s="10"/>
      <c r="D19" s="11" t="s">
        <v>6</v>
      </c>
      <c r="E19" s="12"/>
      <c r="F19" s="13">
        <v>2.5</v>
      </c>
      <c r="G19" s="14"/>
      <c r="H19" s="15"/>
      <c r="I19" s="16"/>
      <c r="J19" s="17"/>
      <c r="K19" s="18"/>
      <c r="L19" s="7"/>
    </row>
    <row r="20" spans="1:256">
      <c r="A20" s="7"/>
      <c r="B20" s="19"/>
      <c r="C20" s="20"/>
      <c r="D20" s="21" t="s">
        <v>7</v>
      </c>
      <c r="E20" s="22"/>
      <c r="F20" s="23">
        <v>7.0000000000000007E-2</v>
      </c>
      <c r="G20" s="112" t="s">
        <v>8</v>
      </c>
      <c r="H20" s="112"/>
      <c r="I20" s="112"/>
      <c r="J20" s="24"/>
      <c r="K20" s="25"/>
      <c r="L20" s="7"/>
    </row>
    <row r="21" spans="1:256">
      <c r="A21" s="7"/>
      <c r="B21" s="19"/>
      <c r="C21" s="20"/>
      <c r="D21" s="24"/>
      <c r="E21" s="26"/>
      <c r="F21" s="26"/>
      <c r="G21" s="26"/>
      <c r="H21" s="27"/>
      <c r="I21" s="28"/>
      <c r="J21" s="24"/>
      <c r="K21" s="25"/>
      <c r="L21" s="7"/>
    </row>
    <row r="22" spans="1:256">
      <c r="A22" s="7"/>
      <c r="B22" s="19"/>
      <c r="C22" s="20"/>
      <c r="D22" s="29"/>
      <c r="E22" s="30" t="s">
        <v>9</v>
      </c>
      <c r="F22" s="31" t="s">
        <v>10</v>
      </c>
      <c r="G22" s="31" t="s">
        <v>11</v>
      </c>
      <c r="H22" s="32" t="s">
        <v>12</v>
      </c>
      <c r="I22" s="33" t="s">
        <v>13</v>
      </c>
      <c r="J22" s="24"/>
      <c r="K22" s="25"/>
      <c r="L22" s="7"/>
    </row>
    <row r="23" spans="1:256">
      <c r="A23" s="7"/>
      <c r="B23" s="19"/>
      <c r="C23" s="20"/>
      <c r="D23" s="34" t="s">
        <v>14</v>
      </c>
      <c r="E23" s="35">
        <v>90</v>
      </c>
      <c r="F23" s="13">
        <v>1</v>
      </c>
      <c r="G23" s="36">
        <f>(E23)/(1.0278-(0.0278*F23))</f>
        <v>90</v>
      </c>
      <c r="H23" s="37">
        <f>ROUND((G23*(1.0278-(0.0278*5)))/$F$19,0/5)*$F$19</f>
        <v>80</v>
      </c>
      <c r="I23" s="38">
        <v>2</v>
      </c>
      <c r="J23" s="24"/>
      <c r="K23" s="25"/>
      <c r="L23" s="7"/>
    </row>
    <row r="24" spans="1:256">
      <c r="A24" s="7"/>
      <c r="B24" s="19"/>
      <c r="C24" s="20"/>
      <c r="D24" s="39" t="s">
        <v>15</v>
      </c>
      <c r="E24" s="40">
        <v>75</v>
      </c>
      <c r="F24" s="40">
        <v>1</v>
      </c>
      <c r="G24" s="41">
        <f>(E24)/(1.0278-(0.0278*F24))</f>
        <v>75</v>
      </c>
      <c r="H24" s="42">
        <f>ROUND((G24*(1.0278-(0.0278*5)))/$F$19,0/5)*$F$19</f>
        <v>67.5</v>
      </c>
      <c r="I24" s="43">
        <v>2</v>
      </c>
      <c r="J24" s="24"/>
      <c r="K24" s="25"/>
      <c r="L24" s="7"/>
    </row>
    <row r="25" spans="1:256">
      <c r="A25" s="7"/>
      <c r="B25" s="19"/>
      <c r="C25" s="20"/>
      <c r="D25" s="39" t="s">
        <v>16</v>
      </c>
      <c r="E25" s="40">
        <v>75</v>
      </c>
      <c r="F25" s="40">
        <v>5</v>
      </c>
      <c r="G25" s="41">
        <f>(E25)/(1.0278-(0.0278*F25))</f>
        <v>84.383438343834385</v>
      </c>
      <c r="H25" s="42">
        <f>ROUND((G25*(1.0278-(0.0278*5)))/$F$19,0/5)*$F$19</f>
        <v>75</v>
      </c>
      <c r="I25" s="43">
        <v>2</v>
      </c>
      <c r="J25" s="24"/>
      <c r="K25" s="25"/>
      <c r="L25" s="7"/>
    </row>
    <row r="26" spans="1:256">
      <c r="A26" s="7"/>
      <c r="B26" s="19"/>
      <c r="C26" s="20"/>
      <c r="D26" s="39" t="s">
        <v>17</v>
      </c>
      <c r="E26" s="40">
        <v>65</v>
      </c>
      <c r="F26" s="40">
        <v>1</v>
      </c>
      <c r="G26" s="41">
        <f>(E26)/(1.0278-(0.0278*F26))</f>
        <v>65</v>
      </c>
      <c r="H26" s="42">
        <f>ROUND((G26*(1.0278-(0.0278*5)))/$F$19,0/5)*$F$19</f>
        <v>57.5</v>
      </c>
      <c r="I26" s="43">
        <v>2</v>
      </c>
      <c r="J26" s="24"/>
      <c r="K26" s="25"/>
      <c r="L26" s="7"/>
    </row>
    <row r="27" spans="1:256">
      <c r="A27" s="7"/>
      <c r="B27" s="44"/>
      <c r="C27" s="45"/>
      <c r="D27" s="46" t="s">
        <v>18</v>
      </c>
      <c r="E27" s="47">
        <v>100</v>
      </c>
      <c r="F27" s="47">
        <v>1</v>
      </c>
      <c r="G27" s="48">
        <f>(E27)/(1.0278-(0.0278*F27))</f>
        <v>100</v>
      </c>
      <c r="H27" s="49">
        <f>ROUND((G27*(1.0278-(0.0278*5)))/$F$19,0/5)*$F$19</f>
        <v>90</v>
      </c>
      <c r="I27" s="50">
        <v>2.5</v>
      </c>
      <c r="J27" s="51"/>
      <c r="K27" s="52"/>
      <c r="L27" s="7"/>
    </row>
    <row r="28" spans="1:256">
      <c r="A28" s="7"/>
      <c r="B28" s="7"/>
      <c r="C28" s="8"/>
      <c r="D28" s="7"/>
      <c r="E28" s="7"/>
      <c r="F28" s="7"/>
      <c r="G28" s="7"/>
      <c r="H28" s="7"/>
      <c r="I28" s="7"/>
      <c r="J28" s="7"/>
      <c r="K28" s="7"/>
      <c r="L28" s="7"/>
    </row>
    <row r="30" spans="1:256">
      <c r="A30" s="53" t="s">
        <v>19</v>
      </c>
      <c r="B30" s="54"/>
      <c r="C30" s="55" t="s">
        <v>20</v>
      </c>
      <c r="D30" s="55" t="s">
        <v>21</v>
      </c>
      <c r="E30" s="55" t="s">
        <v>22</v>
      </c>
      <c r="F30" s="55" t="s">
        <v>23</v>
      </c>
      <c r="G30" s="55" t="s">
        <v>24</v>
      </c>
      <c r="H30" s="55" t="s">
        <v>25</v>
      </c>
      <c r="I30" s="55" t="s">
        <v>26</v>
      </c>
      <c r="J30" s="55" t="s">
        <v>27</v>
      </c>
      <c r="K30" s="55" t="s">
        <v>28</v>
      </c>
      <c r="L30" s="55" t="s">
        <v>29</v>
      </c>
      <c r="M30" s="55" t="s">
        <v>30</v>
      </c>
      <c r="N30" s="55" t="s">
        <v>31</v>
      </c>
      <c r="O30" s="55" t="s">
        <v>32</v>
      </c>
      <c r="P30" s="56"/>
      <c r="Q30" s="56"/>
      <c r="R30" s="56"/>
      <c r="S30" s="56"/>
      <c r="IV30" s="4"/>
    </row>
    <row r="31" spans="1:256">
      <c r="A31" s="57" t="s">
        <v>33</v>
      </c>
      <c r="B31" s="58" t="str">
        <f>D23</f>
        <v>Squat</v>
      </c>
      <c r="C31" s="59">
        <v>5</v>
      </c>
      <c r="D31" s="60">
        <f t="shared" ref="D31:O31" si="0">FLOOR(PRODUCT(0.5,D35),5)</f>
        <v>35</v>
      </c>
      <c r="E31" s="60">
        <f t="shared" si="0"/>
        <v>35</v>
      </c>
      <c r="F31" s="60">
        <f t="shared" si="0"/>
        <v>35</v>
      </c>
      <c r="G31" s="60">
        <f t="shared" si="0"/>
        <v>40</v>
      </c>
      <c r="H31" s="60">
        <f t="shared" si="0"/>
        <v>40</v>
      </c>
      <c r="I31" s="60">
        <f t="shared" si="0"/>
        <v>40</v>
      </c>
      <c r="J31" s="60">
        <f t="shared" si="0"/>
        <v>40</v>
      </c>
      <c r="K31" s="60">
        <f t="shared" si="0"/>
        <v>40</v>
      </c>
      <c r="L31" s="60">
        <f t="shared" si="0"/>
        <v>45</v>
      </c>
      <c r="M31" s="60">
        <f t="shared" si="0"/>
        <v>45</v>
      </c>
      <c r="N31" s="60">
        <f t="shared" si="0"/>
        <v>45</v>
      </c>
      <c r="O31" s="61">
        <f t="shared" si="0"/>
        <v>45</v>
      </c>
      <c r="P31" s="62"/>
      <c r="Q31" s="62"/>
      <c r="R31" s="62"/>
      <c r="S31" s="62"/>
      <c r="IV31" s="4"/>
    </row>
    <row r="32" spans="1:256">
      <c r="C32" s="63">
        <v>5</v>
      </c>
      <c r="D32" s="64">
        <f t="shared" ref="D32:O32" si="1">FLOOR(PRODUCT(0.63,D35),5)</f>
        <v>45</v>
      </c>
      <c r="E32" s="64">
        <f t="shared" si="1"/>
        <v>45</v>
      </c>
      <c r="F32" s="64">
        <f t="shared" si="1"/>
        <v>45</v>
      </c>
      <c r="G32" s="64">
        <f t="shared" si="1"/>
        <v>50</v>
      </c>
      <c r="H32" s="64">
        <f t="shared" si="1"/>
        <v>50</v>
      </c>
      <c r="I32" s="64">
        <f t="shared" si="1"/>
        <v>50</v>
      </c>
      <c r="J32" s="64">
        <f t="shared" si="1"/>
        <v>50</v>
      </c>
      <c r="K32" s="64">
        <f t="shared" si="1"/>
        <v>55</v>
      </c>
      <c r="L32" s="64">
        <f t="shared" si="1"/>
        <v>55</v>
      </c>
      <c r="M32" s="64">
        <f t="shared" si="1"/>
        <v>55</v>
      </c>
      <c r="N32" s="64">
        <f t="shared" si="1"/>
        <v>55</v>
      </c>
      <c r="O32" s="65">
        <f t="shared" si="1"/>
        <v>60</v>
      </c>
      <c r="P32" s="62"/>
      <c r="Q32" s="62"/>
      <c r="R32" s="62"/>
      <c r="S32" s="62"/>
      <c r="IV32" s="4"/>
    </row>
    <row r="33" spans="1:256">
      <c r="C33" s="63">
        <v>5</v>
      </c>
      <c r="D33" s="64">
        <f t="shared" ref="D33:O33" si="2">FLOOR(PRODUCT(0.75,D35),5)</f>
        <v>55</v>
      </c>
      <c r="E33" s="64">
        <f t="shared" si="2"/>
        <v>55</v>
      </c>
      <c r="F33" s="64">
        <f t="shared" si="2"/>
        <v>55</v>
      </c>
      <c r="G33" s="64">
        <f t="shared" si="2"/>
        <v>60</v>
      </c>
      <c r="H33" s="64">
        <f t="shared" si="2"/>
        <v>60</v>
      </c>
      <c r="I33" s="64">
        <f t="shared" si="2"/>
        <v>60</v>
      </c>
      <c r="J33" s="64">
        <f t="shared" si="2"/>
        <v>65</v>
      </c>
      <c r="K33" s="64">
        <f t="shared" si="2"/>
        <v>65</v>
      </c>
      <c r="L33" s="64">
        <f t="shared" si="2"/>
        <v>65</v>
      </c>
      <c r="M33" s="64">
        <f t="shared" si="2"/>
        <v>65</v>
      </c>
      <c r="N33" s="64">
        <f t="shared" si="2"/>
        <v>70</v>
      </c>
      <c r="O33" s="65">
        <f t="shared" si="2"/>
        <v>70</v>
      </c>
      <c r="P33" s="62"/>
      <c r="Q33" s="62"/>
      <c r="R33" s="62"/>
      <c r="S33" s="62"/>
      <c r="IV33" s="4"/>
    </row>
    <row r="34" spans="1:256">
      <c r="C34" s="63">
        <v>5</v>
      </c>
      <c r="D34" s="64">
        <f t="shared" ref="D34:O34" si="3">FLOOR(PRODUCT(0.88,D35),5)</f>
        <v>65</v>
      </c>
      <c r="E34" s="64">
        <f t="shared" si="3"/>
        <v>65</v>
      </c>
      <c r="F34" s="64">
        <f t="shared" si="3"/>
        <v>65</v>
      </c>
      <c r="G34" s="64">
        <f t="shared" si="3"/>
        <v>70</v>
      </c>
      <c r="H34" s="64">
        <f t="shared" si="3"/>
        <v>70</v>
      </c>
      <c r="I34" s="64">
        <f t="shared" si="3"/>
        <v>70</v>
      </c>
      <c r="J34" s="64">
        <f t="shared" si="3"/>
        <v>75</v>
      </c>
      <c r="K34" s="64">
        <f t="shared" si="3"/>
        <v>75</v>
      </c>
      <c r="L34" s="64">
        <f t="shared" si="3"/>
        <v>80</v>
      </c>
      <c r="M34" s="64">
        <f t="shared" si="3"/>
        <v>80</v>
      </c>
      <c r="N34" s="64">
        <f t="shared" si="3"/>
        <v>80</v>
      </c>
      <c r="O34" s="65">
        <f t="shared" si="3"/>
        <v>85</v>
      </c>
      <c r="P34" s="62"/>
      <c r="Q34" s="62"/>
      <c r="R34" s="62"/>
      <c r="S34" s="62"/>
      <c r="IV34" s="4"/>
    </row>
    <row r="35" spans="1:256">
      <c r="C35" s="63">
        <v>5</v>
      </c>
      <c r="D35" s="66">
        <f>ROUND((H23-(H23*$F$20))/$F$19,0/5)*$F$19</f>
        <v>75</v>
      </c>
      <c r="E35" s="66">
        <f t="shared" ref="E35:O35" si="4">D72</f>
        <v>77</v>
      </c>
      <c r="F35" s="66">
        <f t="shared" si="4"/>
        <v>79</v>
      </c>
      <c r="G35" s="66">
        <f t="shared" si="4"/>
        <v>81</v>
      </c>
      <c r="H35" s="66">
        <f t="shared" si="4"/>
        <v>83</v>
      </c>
      <c r="I35" s="66">
        <f t="shared" si="4"/>
        <v>85</v>
      </c>
      <c r="J35" s="66">
        <f t="shared" si="4"/>
        <v>87</v>
      </c>
      <c r="K35" s="66">
        <f t="shared" si="4"/>
        <v>89</v>
      </c>
      <c r="L35" s="66">
        <f t="shared" si="4"/>
        <v>91</v>
      </c>
      <c r="M35" s="66">
        <f t="shared" si="4"/>
        <v>93</v>
      </c>
      <c r="N35" s="66">
        <f t="shared" si="4"/>
        <v>95</v>
      </c>
      <c r="O35" s="67">
        <f t="shared" si="4"/>
        <v>97</v>
      </c>
      <c r="P35" s="68"/>
      <c r="Q35" s="68"/>
      <c r="R35" s="68"/>
      <c r="S35" s="68"/>
      <c r="IV35" s="4"/>
    </row>
    <row r="36" spans="1:256">
      <c r="C36" s="69"/>
      <c r="D36" s="70"/>
      <c r="E36" s="70"/>
      <c r="F36" s="70"/>
      <c r="G36" s="70"/>
      <c r="H36" s="70"/>
      <c r="I36" s="70"/>
      <c r="J36" s="70"/>
      <c r="K36" s="70"/>
      <c r="L36" s="70"/>
      <c r="M36" s="70"/>
      <c r="N36" s="70"/>
      <c r="O36" s="71"/>
      <c r="P36" s="72"/>
      <c r="Q36" s="72"/>
      <c r="R36" s="72"/>
      <c r="S36" s="72"/>
      <c r="IV36" s="4"/>
    </row>
    <row r="37" spans="1:256">
      <c r="B37" s="58" t="str">
        <f>D24</f>
        <v>Bench Press</v>
      </c>
      <c r="C37" s="63">
        <v>5</v>
      </c>
      <c r="D37" s="73">
        <f t="shared" ref="D37:O37" si="5">FLOOR(PRODUCT(0.5,D41),5)</f>
        <v>30</v>
      </c>
      <c r="E37" s="73">
        <f t="shared" si="5"/>
        <v>30</v>
      </c>
      <c r="F37" s="73">
        <f t="shared" si="5"/>
        <v>30</v>
      </c>
      <c r="G37" s="73">
        <f t="shared" si="5"/>
        <v>30</v>
      </c>
      <c r="H37" s="73">
        <f t="shared" si="5"/>
        <v>30</v>
      </c>
      <c r="I37" s="73">
        <f t="shared" si="5"/>
        <v>30</v>
      </c>
      <c r="J37" s="73">
        <f t="shared" si="5"/>
        <v>30</v>
      </c>
      <c r="K37" s="73">
        <f t="shared" si="5"/>
        <v>35</v>
      </c>
      <c r="L37" s="73">
        <f t="shared" si="5"/>
        <v>35</v>
      </c>
      <c r="M37" s="73">
        <f t="shared" si="5"/>
        <v>35</v>
      </c>
      <c r="N37" s="73">
        <f t="shared" si="5"/>
        <v>35</v>
      </c>
      <c r="O37" s="65">
        <f t="shared" si="5"/>
        <v>35</v>
      </c>
      <c r="P37" s="74"/>
      <c r="Q37" s="74"/>
      <c r="R37" s="74"/>
      <c r="S37" s="74"/>
      <c r="IV37" s="4"/>
    </row>
    <row r="38" spans="1:256">
      <c r="C38" s="63">
        <v>5</v>
      </c>
      <c r="D38" s="73">
        <f t="shared" ref="D38:O38" si="6">FLOOR(PRODUCT(0.63,D41),5)</f>
        <v>35</v>
      </c>
      <c r="E38" s="73">
        <f t="shared" si="6"/>
        <v>40</v>
      </c>
      <c r="F38" s="73">
        <f t="shared" si="6"/>
        <v>40</v>
      </c>
      <c r="G38" s="73">
        <f t="shared" si="6"/>
        <v>40</v>
      </c>
      <c r="H38" s="73">
        <f t="shared" si="6"/>
        <v>40</v>
      </c>
      <c r="I38" s="73">
        <f t="shared" si="6"/>
        <v>40</v>
      </c>
      <c r="J38" s="73">
        <f t="shared" si="6"/>
        <v>40</v>
      </c>
      <c r="K38" s="73">
        <f t="shared" si="6"/>
        <v>40</v>
      </c>
      <c r="L38" s="73">
        <f t="shared" si="6"/>
        <v>40</v>
      </c>
      <c r="M38" s="73">
        <f t="shared" si="6"/>
        <v>45</v>
      </c>
      <c r="N38" s="73">
        <f t="shared" si="6"/>
        <v>45</v>
      </c>
      <c r="O38" s="65">
        <f t="shared" si="6"/>
        <v>45</v>
      </c>
      <c r="P38" s="74"/>
      <c r="Q38" s="74"/>
      <c r="R38" s="74"/>
      <c r="S38" s="74"/>
      <c r="IV38" s="4"/>
    </row>
    <row r="39" spans="1:256">
      <c r="C39" s="63">
        <v>5</v>
      </c>
      <c r="D39" s="73">
        <f t="shared" ref="D39:O39" si="7">FLOOR(PRODUCT(0.75,D41),5)</f>
        <v>45</v>
      </c>
      <c r="E39" s="73">
        <f t="shared" si="7"/>
        <v>45</v>
      </c>
      <c r="F39" s="73">
        <f t="shared" si="7"/>
        <v>45</v>
      </c>
      <c r="G39" s="73">
        <f t="shared" si="7"/>
        <v>45</v>
      </c>
      <c r="H39" s="73">
        <f t="shared" si="7"/>
        <v>50</v>
      </c>
      <c r="I39" s="73">
        <f t="shared" si="7"/>
        <v>50</v>
      </c>
      <c r="J39" s="73">
        <f t="shared" si="7"/>
        <v>50</v>
      </c>
      <c r="K39" s="73">
        <f t="shared" si="7"/>
        <v>50</v>
      </c>
      <c r="L39" s="73">
        <f t="shared" si="7"/>
        <v>50</v>
      </c>
      <c r="M39" s="73">
        <f t="shared" si="7"/>
        <v>50</v>
      </c>
      <c r="N39" s="73">
        <f t="shared" si="7"/>
        <v>50</v>
      </c>
      <c r="O39" s="65">
        <f t="shared" si="7"/>
        <v>55</v>
      </c>
      <c r="P39" s="74"/>
      <c r="Q39" s="74"/>
      <c r="R39" s="74"/>
      <c r="S39" s="74"/>
      <c r="IV39" s="4"/>
    </row>
    <row r="40" spans="1:256">
      <c r="C40" s="63">
        <v>5</v>
      </c>
      <c r="D40" s="73">
        <f t="shared" ref="D40:O40" si="8">FLOOR(PRODUCT(0.88,D41),5)</f>
        <v>55</v>
      </c>
      <c r="E40" s="73">
        <f t="shared" si="8"/>
        <v>55</v>
      </c>
      <c r="F40" s="73">
        <f t="shared" si="8"/>
        <v>55</v>
      </c>
      <c r="G40" s="73">
        <f t="shared" si="8"/>
        <v>55</v>
      </c>
      <c r="H40" s="73">
        <f t="shared" si="8"/>
        <v>55</v>
      </c>
      <c r="I40" s="73">
        <f t="shared" si="8"/>
        <v>55</v>
      </c>
      <c r="J40" s="73">
        <f t="shared" si="8"/>
        <v>60</v>
      </c>
      <c r="K40" s="73">
        <f t="shared" si="8"/>
        <v>60</v>
      </c>
      <c r="L40" s="73">
        <f t="shared" si="8"/>
        <v>60</v>
      </c>
      <c r="M40" s="73">
        <f t="shared" si="8"/>
        <v>60</v>
      </c>
      <c r="N40" s="73">
        <f t="shared" si="8"/>
        <v>60</v>
      </c>
      <c r="O40" s="65">
        <f t="shared" si="8"/>
        <v>65</v>
      </c>
      <c r="P40" s="74"/>
      <c r="Q40" s="74"/>
      <c r="R40" s="74"/>
      <c r="S40" s="74"/>
      <c r="IV40" s="4"/>
    </row>
    <row r="41" spans="1:256">
      <c r="C41" s="63">
        <v>5</v>
      </c>
      <c r="D41" s="66">
        <f>ROUND((H24-(H24*$F$20))/$F$19,0/5)*$F$19</f>
        <v>62.5</v>
      </c>
      <c r="E41" s="66">
        <f t="shared" ref="E41:O41" si="9">D79</f>
        <v>64</v>
      </c>
      <c r="F41" s="66">
        <f t="shared" si="9"/>
        <v>65</v>
      </c>
      <c r="G41" s="66">
        <f t="shared" si="9"/>
        <v>66</v>
      </c>
      <c r="H41" s="66">
        <f t="shared" si="9"/>
        <v>67</v>
      </c>
      <c r="I41" s="66">
        <f t="shared" si="9"/>
        <v>68</v>
      </c>
      <c r="J41" s="66">
        <f t="shared" si="9"/>
        <v>69</v>
      </c>
      <c r="K41" s="66">
        <f t="shared" si="9"/>
        <v>70</v>
      </c>
      <c r="L41" s="66">
        <f t="shared" si="9"/>
        <v>71</v>
      </c>
      <c r="M41" s="66">
        <f t="shared" si="9"/>
        <v>72</v>
      </c>
      <c r="N41" s="66">
        <f t="shared" si="9"/>
        <v>73</v>
      </c>
      <c r="O41" s="67">
        <f t="shared" si="9"/>
        <v>74</v>
      </c>
      <c r="P41" s="75"/>
      <c r="Q41" s="75"/>
      <c r="R41" s="75"/>
      <c r="S41" s="75"/>
      <c r="IV41" s="4"/>
    </row>
    <row r="42" spans="1:256">
      <c r="C42" s="76"/>
      <c r="D42" s="70"/>
      <c r="E42" s="70"/>
      <c r="F42" s="70"/>
      <c r="G42" s="70"/>
      <c r="H42" s="70"/>
      <c r="I42" s="70"/>
      <c r="J42" s="70"/>
      <c r="K42" s="70"/>
      <c r="L42" s="70"/>
      <c r="M42" s="70"/>
      <c r="N42" s="70"/>
      <c r="O42" s="71"/>
      <c r="P42" s="72"/>
      <c r="Q42" s="72"/>
      <c r="R42" s="72"/>
      <c r="S42" s="72"/>
      <c r="IV42" s="4"/>
    </row>
    <row r="43" spans="1:256">
      <c r="B43" s="58" t="str">
        <f>D25</f>
        <v>Row</v>
      </c>
      <c r="C43" s="63">
        <v>5</v>
      </c>
      <c r="D43" s="73">
        <f t="shared" ref="D43:O43" si="10">FLOOR(PRODUCT(0.5,D47),5)</f>
        <v>35</v>
      </c>
      <c r="E43" s="73">
        <f t="shared" si="10"/>
        <v>35</v>
      </c>
      <c r="F43" s="73">
        <f t="shared" si="10"/>
        <v>35</v>
      </c>
      <c r="G43" s="73">
        <f t="shared" si="10"/>
        <v>35</v>
      </c>
      <c r="H43" s="73">
        <f t="shared" si="10"/>
        <v>35</v>
      </c>
      <c r="I43" s="73">
        <f t="shared" si="10"/>
        <v>35</v>
      </c>
      <c r="J43" s="73">
        <f t="shared" si="10"/>
        <v>35</v>
      </c>
      <c r="K43" s="73">
        <f t="shared" si="10"/>
        <v>35</v>
      </c>
      <c r="L43" s="73">
        <f t="shared" si="10"/>
        <v>40</v>
      </c>
      <c r="M43" s="73">
        <f t="shared" si="10"/>
        <v>40</v>
      </c>
      <c r="N43" s="73">
        <f t="shared" si="10"/>
        <v>40</v>
      </c>
      <c r="O43" s="65">
        <f t="shared" si="10"/>
        <v>40</v>
      </c>
      <c r="P43" s="74"/>
      <c r="Q43" s="74"/>
      <c r="R43" s="74"/>
      <c r="S43" s="74"/>
      <c r="IV43" s="4"/>
    </row>
    <row r="44" spans="1:256">
      <c r="B44" s="77" t="s">
        <v>34</v>
      </c>
      <c r="C44" s="63">
        <v>5</v>
      </c>
      <c r="D44" s="73">
        <f t="shared" ref="D44:O44" si="11">FLOOR(PRODUCT(0.63,D47),5)</f>
        <v>40</v>
      </c>
      <c r="E44" s="73">
        <f t="shared" si="11"/>
        <v>40</v>
      </c>
      <c r="F44" s="73">
        <f t="shared" si="11"/>
        <v>45</v>
      </c>
      <c r="G44" s="73">
        <f t="shared" si="11"/>
        <v>45</v>
      </c>
      <c r="H44" s="73">
        <f t="shared" si="11"/>
        <v>45</v>
      </c>
      <c r="I44" s="73">
        <f t="shared" si="11"/>
        <v>45</v>
      </c>
      <c r="J44" s="73">
        <f t="shared" si="11"/>
        <v>45</v>
      </c>
      <c r="K44" s="73">
        <f t="shared" si="11"/>
        <v>45</v>
      </c>
      <c r="L44" s="73">
        <f t="shared" si="11"/>
        <v>50</v>
      </c>
      <c r="M44" s="73">
        <f t="shared" si="11"/>
        <v>50</v>
      </c>
      <c r="N44" s="73">
        <f t="shared" si="11"/>
        <v>50</v>
      </c>
      <c r="O44" s="65">
        <f t="shared" si="11"/>
        <v>50</v>
      </c>
      <c r="P44" s="74"/>
      <c r="Q44" s="74"/>
      <c r="R44" s="74"/>
      <c r="S44" s="74"/>
      <c r="IV44" s="4"/>
    </row>
    <row r="45" spans="1:256">
      <c r="C45" s="63">
        <v>5</v>
      </c>
      <c r="D45" s="73">
        <f t="shared" ref="D45:O45" si="12">FLOOR(PRODUCT(0.75,D47),5)</f>
        <v>50</v>
      </c>
      <c r="E45" s="73">
        <f t="shared" si="12"/>
        <v>50</v>
      </c>
      <c r="F45" s="73">
        <f t="shared" si="12"/>
        <v>50</v>
      </c>
      <c r="G45" s="73">
        <f t="shared" si="12"/>
        <v>50</v>
      </c>
      <c r="H45" s="73">
        <f t="shared" si="12"/>
        <v>55</v>
      </c>
      <c r="I45" s="73">
        <f t="shared" si="12"/>
        <v>55</v>
      </c>
      <c r="J45" s="73">
        <f t="shared" si="12"/>
        <v>55</v>
      </c>
      <c r="K45" s="73">
        <f t="shared" si="12"/>
        <v>55</v>
      </c>
      <c r="L45" s="73">
        <f t="shared" si="12"/>
        <v>60</v>
      </c>
      <c r="M45" s="73">
        <f t="shared" si="12"/>
        <v>60</v>
      </c>
      <c r="N45" s="73">
        <f t="shared" si="12"/>
        <v>60</v>
      </c>
      <c r="O45" s="65">
        <f t="shared" si="12"/>
        <v>65</v>
      </c>
      <c r="P45" s="74"/>
      <c r="Q45" s="74"/>
      <c r="R45" s="74"/>
      <c r="S45" s="74"/>
      <c r="IV45" s="4"/>
    </row>
    <row r="46" spans="1:256">
      <c r="C46" s="63">
        <v>5</v>
      </c>
      <c r="D46" s="73">
        <f t="shared" ref="D46:O46" si="13">FLOOR(PRODUCT(0.88,D47),5)</f>
        <v>60</v>
      </c>
      <c r="E46" s="73">
        <f t="shared" si="13"/>
        <v>60</v>
      </c>
      <c r="F46" s="73">
        <f t="shared" si="13"/>
        <v>60</v>
      </c>
      <c r="G46" s="73">
        <f t="shared" si="13"/>
        <v>60</v>
      </c>
      <c r="H46" s="73">
        <f t="shared" si="13"/>
        <v>65</v>
      </c>
      <c r="I46" s="73">
        <f t="shared" si="13"/>
        <v>65</v>
      </c>
      <c r="J46" s="73">
        <f t="shared" si="13"/>
        <v>65</v>
      </c>
      <c r="K46" s="73">
        <f t="shared" si="13"/>
        <v>65</v>
      </c>
      <c r="L46" s="73">
        <f t="shared" si="13"/>
        <v>70</v>
      </c>
      <c r="M46" s="73">
        <f t="shared" si="13"/>
        <v>70</v>
      </c>
      <c r="N46" s="73">
        <f t="shared" si="13"/>
        <v>70</v>
      </c>
      <c r="O46" s="65">
        <f t="shared" si="13"/>
        <v>75</v>
      </c>
      <c r="P46" s="78"/>
      <c r="Q46" s="78"/>
      <c r="R46" s="78"/>
      <c r="S46" s="78"/>
      <c r="IV46" s="4"/>
    </row>
    <row r="47" spans="1:256">
      <c r="C47" s="63">
        <v>5</v>
      </c>
      <c r="D47" s="66">
        <f>ROUND((H25-(H25*$F$20))/$F$19,0/5)*$F$19</f>
        <v>70</v>
      </c>
      <c r="E47" s="79">
        <f t="shared" ref="E47:O47" si="14">D86</f>
        <v>71</v>
      </c>
      <c r="F47" s="79">
        <f t="shared" si="14"/>
        <v>72</v>
      </c>
      <c r="G47" s="79">
        <f t="shared" si="14"/>
        <v>73</v>
      </c>
      <c r="H47" s="79">
        <f t="shared" si="14"/>
        <v>74</v>
      </c>
      <c r="I47" s="79">
        <f t="shared" si="14"/>
        <v>75</v>
      </c>
      <c r="J47" s="79">
        <f t="shared" si="14"/>
        <v>77</v>
      </c>
      <c r="K47" s="79">
        <f t="shared" si="14"/>
        <v>79</v>
      </c>
      <c r="L47" s="79">
        <f t="shared" si="14"/>
        <v>81</v>
      </c>
      <c r="M47" s="79">
        <f t="shared" si="14"/>
        <v>83</v>
      </c>
      <c r="N47" s="79">
        <f t="shared" si="14"/>
        <v>85</v>
      </c>
      <c r="O47" s="80">
        <f t="shared" si="14"/>
        <v>87</v>
      </c>
      <c r="P47" s="78"/>
      <c r="Q47" s="78"/>
      <c r="R47" s="78"/>
      <c r="S47" s="78"/>
      <c r="IV47" s="4"/>
    </row>
    <row r="48" spans="1:256">
      <c r="A48" s="81" t="s">
        <v>35</v>
      </c>
      <c r="B48" s="82" t="s">
        <v>36</v>
      </c>
      <c r="C48" s="59" t="s">
        <v>37</v>
      </c>
      <c r="D48" s="83"/>
      <c r="E48" s="84"/>
      <c r="F48" s="84"/>
      <c r="G48" s="84"/>
      <c r="H48" s="84"/>
      <c r="I48" s="84"/>
      <c r="J48" s="84"/>
      <c r="K48" s="84"/>
      <c r="L48" s="84"/>
      <c r="M48" s="84"/>
      <c r="N48" s="84"/>
      <c r="O48" s="85"/>
      <c r="P48" s="78"/>
      <c r="Q48" s="78"/>
      <c r="R48" s="78"/>
      <c r="S48" s="78"/>
      <c r="IV48" s="4"/>
    </row>
    <row r="49" spans="1:256">
      <c r="A49" s="86" t="s">
        <v>38</v>
      </c>
      <c r="B49" s="77" t="s">
        <v>39</v>
      </c>
      <c r="C49" s="63" t="s">
        <v>40</v>
      </c>
      <c r="D49" s="83"/>
      <c r="E49" s="84"/>
      <c r="F49" s="84"/>
      <c r="G49" s="84"/>
      <c r="H49" s="84"/>
      <c r="I49" s="84"/>
      <c r="J49" s="84"/>
      <c r="K49" s="84"/>
      <c r="L49" s="84"/>
      <c r="M49" s="84"/>
      <c r="N49" s="84"/>
      <c r="O49" s="85"/>
      <c r="P49" s="78"/>
      <c r="Q49" s="78"/>
      <c r="R49" s="78"/>
      <c r="S49" s="78"/>
      <c r="IV49" s="4"/>
    </row>
    <row r="50" spans="1:256">
      <c r="A50" s="53" t="s">
        <v>41</v>
      </c>
      <c r="B50" s="54"/>
      <c r="C50" s="55"/>
      <c r="D50" s="55"/>
      <c r="E50" s="55"/>
      <c r="F50" s="55"/>
      <c r="G50" s="55"/>
      <c r="H50" s="55"/>
      <c r="I50" s="55"/>
      <c r="J50" s="55"/>
      <c r="K50" s="55"/>
      <c r="L50" s="55"/>
      <c r="M50" s="55"/>
      <c r="N50" s="55"/>
      <c r="O50" s="87"/>
      <c r="P50" s="88"/>
      <c r="Q50" s="88"/>
      <c r="R50" s="88"/>
      <c r="S50" s="88"/>
      <c r="IV50" s="4"/>
    </row>
    <row r="51" spans="1:256">
      <c r="A51" s="89" t="s">
        <v>42</v>
      </c>
      <c r="B51" s="58" t="str">
        <f>B31</f>
        <v>Squat</v>
      </c>
      <c r="C51" s="63">
        <v>5</v>
      </c>
      <c r="D51" s="60">
        <f t="shared" ref="D51:O51" si="15">D31</f>
        <v>35</v>
      </c>
      <c r="E51" s="60">
        <f t="shared" si="15"/>
        <v>35</v>
      </c>
      <c r="F51" s="60">
        <f t="shared" si="15"/>
        <v>35</v>
      </c>
      <c r="G51" s="60">
        <f t="shared" si="15"/>
        <v>40</v>
      </c>
      <c r="H51" s="60">
        <f t="shared" si="15"/>
        <v>40</v>
      </c>
      <c r="I51" s="60">
        <f t="shared" si="15"/>
        <v>40</v>
      </c>
      <c r="J51" s="60">
        <f t="shared" si="15"/>
        <v>40</v>
      </c>
      <c r="K51" s="60">
        <f t="shared" si="15"/>
        <v>40</v>
      </c>
      <c r="L51" s="60">
        <f t="shared" si="15"/>
        <v>45</v>
      </c>
      <c r="M51" s="60">
        <f t="shared" si="15"/>
        <v>45</v>
      </c>
      <c r="N51" s="60">
        <f t="shared" si="15"/>
        <v>45</v>
      </c>
      <c r="O51" s="90">
        <f t="shared" si="15"/>
        <v>45</v>
      </c>
      <c r="P51" s="74"/>
      <c r="Q51" s="74"/>
      <c r="R51" s="74"/>
      <c r="S51" s="74"/>
      <c r="IV51" s="4"/>
    </row>
    <row r="52" spans="1:256">
      <c r="C52" s="63">
        <v>5</v>
      </c>
      <c r="D52" s="64">
        <f t="shared" ref="D52:O52" si="16">D32</f>
        <v>45</v>
      </c>
      <c r="E52" s="64">
        <f t="shared" si="16"/>
        <v>45</v>
      </c>
      <c r="F52" s="64">
        <f t="shared" si="16"/>
        <v>45</v>
      </c>
      <c r="G52" s="64">
        <f t="shared" si="16"/>
        <v>50</v>
      </c>
      <c r="H52" s="64">
        <f t="shared" si="16"/>
        <v>50</v>
      </c>
      <c r="I52" s="64">
        <f t="shared" si="16"/>
        <v>50</v>
      </c>
      <c r="J52" s="64">
        <f t="shared" si="16"/>
        <v>50</v>
      </c>
      <c r="K52" s="64">
        <f t="shared" si="16"/>
        <v>55</v>
      </c>
      <c r="L52" s="64">
        <f t="shared" si="16"/>
        <v>55</v>
      </c>
      <c r="M52" s="64">
        <f t="shared" si="16"/>
        <v>55</v>
      </c>
      <c r="N52" s="64">
        <f t="shared" si="16"/>
        <v>55</v>
      </c>
      <c r="O52" s="65">
        <f t="shared" si="16"/>
        <v>60</v>
      </c>
      <c r="P52" s="74"/>
      <c r="Q52" s="74"/>
      <c r="R52" s="74"/>
      <c r="S52" s="74"/>
      <c r="IV52" s="4"/>
    </row>
    <row r="53" spans="1:256">
      <c r="C53" s="63">
        <v>5</v>
      </c>
      <c r="D53" s="64">
        <f t="shared" ref="D53:O53" si="17">D33</f>
        <v>55</v>
      </c>
      <c r="E53" s="64">
        <f t="shared" si="17"/>
        <v>55</v>
      </c>
      <c r="F53" s="64">
        <f t="shared" si="17"/>
        <v>55</v>
      </c>
      <c r="G53" s="64">
        <f t="shared" si="17"/>
        <v>60</v>
      </c>
      <c r="H53" s="64">
        <f t="shared" si="17"/>
        <v>60</v>
      </c>
      <c r="I53" s="64">
        <f t="shared" si="17"/>
        <v>60</v>
      </c>
      <c r="J53" s="64">
        <f t="shared" si="17"/>
        <v>65</v>
      </c>
      <c r="K53" s="64">
        <f t="shared" si="17"/>
        <v>65</v>
      </c>
      <c r="L53" s="64">
        <f t="shared" si="17"/>
        <v>65</v>
      </c>
      <c r="M53" s="64">
        <f t="shared" si="17"/>
        <v>65</v>
      </c>
      <c r="N53" s="64">
        <f t="shared" si="17"/>
        <v>70</v>
      </c>
      <c r="O53" s="65">
        <f t="shared" si="17"/>
        <v>70</v>
      </c>
      <c r="P53" s="74"/>
      <c r="Q53" s="74"/>
      <c r="R53" s="74"/>
      <c r="S53" s="74"/>
      <c r="IV53" s="4"/>
    </row>
    <row r="54" spans="1:256">
      <c r="C54" s="63">
        <v>5</v>
      </c>
      <c r="D54" s="66">
        <f t="shared" ref="D54:O54" si="18">D33</f>
        <v>55</v>
      </c>
      <c r="E54" s="66">
        <f t="shared" si="18"/>
        <v>55</v>
      </c>
      <c r="F54" s="66">
        <f t="shared" si="18"/>
        <v>55</v>
      </c>
      <c r="G54" s="66">
        <f t="shared" si="18"/>
        <v>60</v>
      </c>
      <c r="H54" s="66">
        <f t="shared" si="18"/>
        <v>60</v>
      </c>
      <c r="I54" s="66">
        <f t="shared" si="18"/>
        <v>60</v>
      </c>
      <c r="J54" s="66">
        <f t="shared" si="18"/>
        <v>65</v>
      </c>
      <c r="K54" s="66">
        <f t="shared" si="18"/>
        <v>65</v>
      </c>
      <c r="L54" s="66">
        <f t="shared" si="18"/>
        <v>65</v>
      </c>
      <c r="M54" s="66">
        <f t="shared" si="18"/>
        <v>65</v>
      </c>
      <c r="N54" s="66">
        <f t="shared" si="18"/>
        <v>70</v>
      </c>
      <c r="O54" s="67">
        <f t="shared" si="18"/>
        <v>70</v>
      </c>
      <c r="P54" s="75"/>
      <c r="Q54" s="75"/>
      <c r="R54" s="75"/>
      <c r="S54" s="75"/>
      <c r="IV54" s="4"/>
    </row>
    <row r="55" spans="1:256">
      <c r="C55" s="69"/>
      <c r="D55" s="70"/>
      <c r="E55" s="70"/>
      <c r="F55" s="70"/>
      <c r="G55" s="70"/>
      <c r="H55" s="70"/>
      <c r="I55" s="70"/>
      <c r="J55" s="70"/>
      <c r="K55" s="70"/>
      <c r="L55" s="70"/>
      <c r="M55" s="70"/>
      <c r="N55" s="70"/>
      <c r="O55" s="71"/>
      <c r="P55" s="72"/>
      <c r="Q55" s="72"/>
      <c r="R55" s="72"/>
      <c r="S55" s="72"/>
      <c r="IV55" s="4"/>
    </row>
    <row r="56" spans="1:256">
      <c r="B56" s="58" t="str">
        <f>D26</f>
        <v>Incline Press</v>
      </c>
      <c r="C56" s="63">
        <v>5</v>
      </c>
      <c r="D56" s="73">
        <f t="shared" ref="D56:O56" si="19">FLOOR(PRODUCT(0.63,D59),5)</f>
        <v>30</v>
      </c>
      <c r="E56" s="73">
        <f t="shared" si="19"/>
        <v>30</v>
      </c>
      <c r="F56" s="73">
        <f t="shared" si="19"/>
        <v>30</v>
      </c>
      <c r="G56" s="73">
        <f t="shared" si="19"/>
        <v>35</v>
      </c>
      <c r="H56" s="73">
        <f t="shared" si="19"/>
        <v>35</v>
      </c>
      <c r="I56" s="73">
        <f t="shared" si="19"/>
        <v>35</v>
      </c>
      <c r="J56" s="73">
        <f t="shared" si="19"/>
        <v>35</v>
      </c>
      <c r="K56" s="73">
        <f t="shared" si="19"/>
        <v>35</v>
      </c>
      <c r="L56" s="73">
        <f t="shared" si="19"/>
        <v>35</v>
      </c>
      <c r="M56" s="73">
        <f t="shared" si="19"/>
        <v>35</v>
      </c>
      <c r="N56" s="73">
        <f t="shared" si="19"/>
        <v>35</v>
      </c>
      <c r="O56" s="65">
        <f t="shared" si="19"/>
        <v>40</v>
      </c>
      <c r="P56" s="74"/>
      <c r="Q56" s="74"/>
      <c r="R56" s="74"/>
      <c r="S56" s="74"/>
      <c r="IV56" s="4"/>
    </row>
    <row r="57" spans="1:256">
      <c r="B57" s="77" t="s">
        <v>43</v>
      </c>
      <c r="C57" s="63">
        <v>5</v>
      </c>
      <c r="D57" s="73">
        <f t="shared" ref="D57:O57" si="20">FLOOR(PRODUCT(0.75,D59),5)</f>
        <v>35</v>
      </c>
      <c r="E57" s="73">
        <f t="shared" si="20"/>
        <v>40</v>
      </c>
      <c r="F57" s="73">
        <f t="shared" si="20"/>
        <v>40</v>
      </c>
      <c r="G57" s="73">
        <f t="shared" si="20"/>
        <v>40</v>
      </c>
      <c r="H57" s="73">
        <f t="shared" si="20"/>
        <v>40</v>
      </c>
      <c r="I57" s="73">
        <f t="shared" si="20"/>
        <v>40</v>
      </c>
      <c r="J57" s="73">
        <f t="shared" si="20"/>
        <v>40</v>
      </c>
      <c r="K57" s="73">
        <f t="shared" si="20"/>
        <v>45</v>
      </c>
      <c r="L57" s="73">
        <f t="shared" si="20"/>
        <v>45</v>
      </c>
      <c r="M57" s="73">
        <f t="shared" si="20"/>
        <v>45</v>
      </c>
      <c r="N57" s="73">
        <f t="shared" si="20"/>
        <v>45</v>
      </c>
      <c r="O57" s="65">
        <f t="shared" si="20"/>
        <v>45</v>
      </c>
      <c r="P57" s="74"/>
      <c r="Q57" s="74"/>
      <c r="R57" s="74"/>
      <c r="S57" s="74"/>
      <c r="IV57" s="4"/>
    </row>
    <row r="58" spans="1:256">
      <c r="C58" s="63">
        <v>5</v>
      </c>
      <c r="D58" s="73">
        <f t="shared" ref="D58:O58" si="21">FLOOR(PRODUCT(0.88,D59),5)</f>
        <v>45</v>
      </c>
      <c r="E58" s="73">
        <f t="shared" si="21"/>
        <v>45</v>
      </c>
      <c r="F58" s="73">
        <f t="shared" si="21"/>
        <v>45</v>
      </c>
      <c r="G58" s="73">
        <f t="shared" si="21"/>
        <v>45</v>
      </c>
      <c r="H58" s="73">
        <f t="shared" si="21"/>
        <v>50</v>
      </c>
      <c r="I58" s="73">
        <f t="shared" si="21"/>
        <v>50</v>
      </c>
      <c r="J58" s="73">
        <f t="shared" si="21"/>
        <v>50</v>
      </c>
      <c r="K58" s="73">
        <f t="shared" si="21"/>
        <v>50</v>
      </c>
      <c r="L58" s="73">
        <f t="shared" si="21"/>
        <v>50</v>
      </c>
      <c r="M58" s="73">
        <f t="shared" si="21"/>
        <v>50</v>
      </c>
      <c r="N58" s="73">
        <f t="shared" si="21"/>
        <v>55</v>
      </c>
      <c r="O58" s="65">
        <f t="shared" si="21"/>
        <v>55</v>
      </c>
      <c r="P58" s="74"/>
      <c r="Q58" s="74"/>
      <c r="R58" s="74"/>
      <c r="S58" s="74"/>
      <c r="IV58" s="4"/>
    </row>
    <row r="59" spans="1:256">
      <c r="C59" s="63">
        <v>5</v>
      </c>
      <c r="D59" s="66">
        <f>ROUND((H26-(H26*$F$20))/$F$19,0/5)*$F$19</f>
        <v>52.5</v>
      </c>
      <c r="E59" s="79">
        <f t="shared" ref="E59:O59" si="22">ROUND(D59+(D59*($I$23/100)),0)</f>
        <v>54</v>
      </c>
      <c r="F59" s="79">
        <f t="shared" si="22"/>
        <v>55</v>
      </c>
      <c r="G59" s="79">
        <f t="shared" si="22"/>
        <v>56</v>
      </c>
      <c r="H59" s="79">
        <f t="shared" si="22"/>
        <v>57</v>
      </c>
      <c r="I59" s="79">
        <f t="shared" si="22"/>
        <v>58</v>
      </c>
      <c r="J59" s="79">
        <f t="shared" si="22"/>
        <v>59</v>
      </c>
      <c r="K59" s="79">
        <f t="shared" si="22"/>
        <v>60</v>
      </c>
      <c r="L59" s="79">
        <f t="shared" si="22"/>
        <v>61</v>
      </c>
      <c r="M59" s="79">
        <f t="shared" si="22"/>
        <v>62</v>
      </c>
      <c r="N59" s="79">
        <f t="shared" si="22"/>
        <v>63</v>
      </c>
      <c r="O59" s="80">
        <f t="shared" si="22"/>
        <v>64</v>
      </c>
      <c r="P59" s="78"/>
      <c r="Q59" s="78"/>
      <c r="R59" s="78"/>
      <c r="S59" s="78"/>
      <c r="IV59" s="4"/>
    </row>
    <row r="60" spans="1:256">
      <c r="C60" s="76"/>
      <c r="D60" s="70"/>
      <c r="E60" s="70"/>
      <c r="F60" s="70"/>
      <c r="G60" s="70"/>
      <c r="H60" s="70"/>
      <c r="I60" s="70"/>
      <c r="J60" s="70"/>
      <c r="K60" s="70"/>
      <c r="L60" s="70"/>
      <c r="M60" s="70"/>
      <c r="N60" s="70"/>
      <c r="O60" s="71"/>
      <c r="P60" s="72"/>
      <c r="Q60" s="72"/>
      <c r="R60" s="72"/>
      <c r="S60" s="72"/>
      <c r="IV60" s="4"/>
    </row>
    <row r="61" spans="1:256">
      <c r="B61" s="58" t="str">
        <f>D27</f>
        <v>Deadlift</v>
      </c>
      <c r="C61" s="63">
        <v>5</v>
      </c>
      <c r="D61" s="73">
        <f t="shared" ref="D61:O61" si="23">FLOOR(PRODUCT(0.63,D64),5)</f>
        <v>50</v>
      </c>
      <c r="E61" s="73">
        <f t="shared" si="23"/>
        <v>50</v>
      </c>
      <c r="F61" s="73">
        <f t="shared" si="23"/>
        <v>50</v>
      </c>
      <c r="G61" s="73">
        <f t="shared" si="23"/>
        <v>55</v>
      </c>
      <c r="H61" s="73">
        <f t="shared" si="23"/>
        <v>55</v>
      </c>
      <c r="I61" s="73">
        <f t="shared" si="23"/>
        <v>55</v>
      </c>
      <c r="J61" s="73">
        <f t="shared" si="23"/>
        <v>55</v>
      </c>
      <c r="K61" s="73">
        <f t="shared" si="23"/>
        <v>60</v>
      </c>
      <c r="L61" s="73">
        <f t="shared" si="23"/>
        <v>60</v>
      </c>
      <c r="M61" s="73">
        <f t="shared" si="23"/>
        <v>60</v>
      </c>
      <c r="N61" s="73">
        <f t="shared" si="23"/>
        <v>60</v>
      </c>
      <c r="O61" s="65">
        <f t="shared" si="23"/>
        <v>65</v>
      </c>
      <c r="P61" s="62"/>
      <c r="Q61" s="62"/>
      <c r="R61" s="62"/>
      <c r="S61" s="62"/>
      <c r="IV61" s="4"/>
    </row>
    <row r="62" spans="1:256">
      <c r="B62" s="77" t="s">
        <v>44</v>
      </c>
      <c r="C62" s="63">
        <v>5</v>
      </c>
      <c r="D62" s="73">
        <f t="shared" ref="D62:O62" si="24">FLOOR(PRODUCT(0.75,D64),5)</f>
        <v>60</v>
      </c>
      <c r="E62" s="73">
        <f t="shared" si="24"/>
        <v>60</v>
      </c>
      <c r="F62" s="73">
        <f t="shared" si="24"/>
        <v>60</v>
      </c>
      <c r="G62" s="73">
        <f t="shared" si="24"/>
        <v>65</v>
      </c>
      <c r="H62" s="73">
        <f t="shared" si="24"/>
        <v>65</v>
      </c>
      <c r="I62" s="73">
        <f t="shared" si="24"/>
        <v>65</v>
      </c>
      <c r="J62" s="73">
        <f t="shared" si="24"/>
        <v>70</v>
      </c>
      <c r="K62" s="73">
        <f t="shared" si="24"/>
        <v>70</v>
      </c>
      <c r="L62" s="73">
        <f t="shared" si="24"/>
        <v>70</v>
      </c>
      <c r="M62" s="73">
        <f t="shared" si="24"/>
        <v>75</v>
      </c>
      <c r="N62" s="73">
        <f t="shared" si="24"/>
        <v>75</v>
      </c>
      <c r="O62" s="65">
        <f t="shared" si="24"/>
        <v>75</v>
      </c>
      <c r="P62" s="62"/>
      <c r="Q62" s="62"/>
      <c r="R62" s="62"/>
      <c r="S62" s="62"/>
      <c r="IV62" s="4"/>
    </row>
    <row r="63" spans="1:256">
      <c r="C63" s="63">
        <v>5</v>
      </c>
      <c r="D63" s="73">
        <f t="shared" ref="D63:O63" si="25">FLOOR(PRODUCT(0.88,D64),5)</f>
        <v>70</v>
      </c>
      <c r="E63" s="73">
        <f t="shared" si="25"/>
        <v>70</v>
      </c>
      <c r="F63" s="73">
        <f t="shared" si="25"/>
        <v>75</v>
      </c>
      <c r="G63" s="73">
        <f t="shared" si="25"/>
        <v>75</v>
      </c>
      <c r="H63" s="73">
        <f t="shared" si="25"/>
        <v>75</v>
      </c>
      <c r="I63" s="73">
        <f t="shared" si="25"/>
        <v>80</v>
      </c>
      <c r="J63" s="73">
        <f t="shared" si="25"/>
        <v>80</v>
      </c>
      <c r="K63" s="73">
        <f t="shared" si="25"/>
        <v>80</v>
      </c>
      <c r="L63" s="73">
        <f t="shared" si="25"/>
        <v>85</v>
      </c>
      <c r="M63" s="73">
        <f t="shared" si="25"/>
        <v>85</v>
      </c>
      <c r="N63" s="73">
        <f t="shared" si="25"/>
        <v>85</v>
      </c>
      <c r="O63" s="65">
        <f t="shared" si="25"/>
        <v>90</v>
      </c>
      <c r="P63" s="62"/>
      <c r="Q63" s="62"/>
      <c r="R63" s="62"/>
      <c r="S63" s="62"/>
      <c r="IV63" s="4"/>
    </row>
    <row r="64" spans="1:256">
      <c r="C64" s="63">
        <v>5</v>
      </c>
      <c r="D64" s="66">
        <f>ROUND((H27-(H27*$F$20))/$F$19,0/5)*$F$19</f>
        <v>82.5</v>
      </c>
      <c r="E64" s="79">
        <f t="shared" ref="E64:O64" si="26">ROUND(D64+(D64*($I$23/100)),0)</f>
        <v>84</v>
      </c>
      <c r="F64" s="79">
        <f t="shared" si="26"/>
        <v>86</v>
      </c>
      <c r="G64" s="79">
        <f t="shared" si="26"/>
        <v>88</v>
      </c>
      <c r="H64" s="79">
        <f t="shared" si="26"/>
        <v>90</v>
      </c>
      <c r="I64" s="79">
        <f t="shared" si="26"/>
        <v>92</v>
      </c>
      <c r="J64" s="79">
        <f t="shared" si="26"/>
        <v>94</v>
      </c>
      <c r="K64" s="79">
        <f t="shared" si="26"/>
        <v>96</v>
      </c>
      <c r="L64" s="79">
        <f t="shared" si="26"/>
        <v>98</v>
      </c>
      <c r="M64" s="79">
        <f t="shared" si="26"/>
        <v>100</v>
      </c>
      <c r="N64" s="79">
        <f t="shared" si="26"/>
        <v>102</v>
      </c>
      <c r="O64" s="80">
        <f t="shared" si="26"/>
        <v>104</v>
      </c>
      <c r="P64" s="91"/>
      <c r="Q64" s="91"/>
      <c r="R64" s="91"/>
      <c r="S64" s="91"/>
      <c r="IV64" s="4"/>
    </row>
    <row r="65" spans="1:256">
      <c r="A65" s="81" t="s">
        <v>35</v>
      </c>
      <c r="B65" s="82" t="s">
        <v>45</v>
      </c>
      <c r="C65" s="59" t="s">
        <v>46</v>
      </c>
      <c r="D65" s="83"/>
      <c r="E65" s="84"/>
      <c r="F65" s="84"/>
      <c r="G65" s="84"/>
      <c r="H65" s="84"/>
      <c r="I65" s="84"/>
      <c r="J65" s="84"/>
      <c r="K65" s="84"/>
      <c r="L65" s="84"/>
      <c r="M65" s="84"/>
      <c r="N65" s="84"/>
      <c r="O65" s="85"/>
      <c r="P65" s="78"/>
      <c r="Q65" s="78"/>
      <c r="R65" s="78"/>
      <c r="S65" s="78"/>
      <c r="IV65" s="4"/>
    </row>
    <row r="66" spans="1:256">
      <c r="A66" s="86" t="s">
        <v>38</v>
      </c>
      <c r="B66" s="58"/>
      <c r="C66" s="63"/>
      <c r="D66" s="83"/>
      <c r="E66" s="84"/>
      <c r="F66" s="84"/>
      <c r="G66" s="84"/>
      <c r="H66" s="84"/>
      <c r="I66" s="84"/>
      <c r="J66" s="84"/>
      <c r="K66" s="84"/>
      <c r="L66" s="84"/>
      <c r="M66" s="84"/>
      <c r="N66" s="84"/>
      <c r="O66" s="92"/>
      <c r="P66" s="78"/>
      <c r="Q66" s="78"/>
      <c r="R66" s="78"/>
      <c r="S66" s="78"/>
      <c r="IV66" s="4"/>
    </row>
    <row r="67" spans="1:256">
      <c r="A67" s="53" t="s">
        <v>47</v>
      </c>
      <c r="B67" s="54"/>
      <c r="C67" s="55"/>
      <c r="D67" s="55"/>
      <c r="E67" s="55"/>
      <c r="F67" s="55"/>
      <c r="G67" s="55"/>
      <c r="H67" s="55"/>
      <c r="I67" s="55"/>
      <c r="J67" s="55"/>
      <c r="K67" s="93"/>
      <c r="L67" s="94"/>
      <c r="M67" s="94"/>
      <c r="N67" s="94"/>
      <c r="O67" s="95"/>
      <c r="P67" s="88"/>
      <c r="Q67" s="88"/>
      <c r="R67" s="88"/>
      <c r="S67" s="88"/>
      <c r="IV67" s="4"/>
    </row>
    <row r="68" spans="1:256">
      <c r="A68" s="96" t="s">
        <v>48</v>
      </c>
      <c r="B68" s="58" t="s">
        <v>14</v>
      </c>
      <c r="C68" s="63">
        <v>5</v>
      </c>
      <c r="D68" s="60">
        <f t="shared" ref="D68:O68" si="27">FLOOR(PRODUCT(0.5,D72),5)</f>
        <v>35</v>
      </c>
      <c r="E68" s="60">
        <f t="shared" si="27"/>
        <v>35</v>
      </c>
      <c r="F68" s="60">
        <f t="shared" si="27"/>
        <v>40</v>
      </c>
      <c r="G68" s="60">
        <f t="shared" si="27"/>
        <v>40</v>
      </c>
      <c r="H68" s="60">
        <f t="shared" si="27"/>
        <v>40</v>
      </c>
      <c r="I68" s="60">
        <f t="shared" si="27"/>
        <v>40</v>
      </c>
      <c r="J68" s="60">
        <f t="shared" si="27"/>
        <v>40</v>
      </c>
      <c r="K68" s="60">
        <f t="shared" si="27"/>
        <v>45</v>
      </c>
      <c r="L68" s="60">
        <f t="shared" si="27"/>
        <v>45</v>
      </c>
      <c r="M68" s="60">
        <f t="shared" si="27"/>
        <v>45</v>
      </c>
      <c r="N68" s="60">
        <f t="shared" si="27"/>
        <v>45</v>
      </c>
      <c r="O68" s="97">
        <f t="shared" si="27"/>
        <v>45</v>
      </c>
      <c r="IV68" s="4"/>
    </row>
    <row r="69" spans="1:256">
      <c r="C69" s="63">
        <v>5</v>
      </c>
      <c r="D69" s="64">
        <f t="shared" ref="D69:O69" si="28">FLOOR(PRODUCT(0.63,D72),5)</f>
        <v>45</v>
      </c>
      <c r="E69" s="64">
        <f t="shared" si="28"/>
        <v>45</v>
      </c>
      <c r="F69" s="64">
        <f t="shared" si="28"/>
        <v>50</v>
      </c>
      <c r="G69" s="64">
        <f t="shared" si="28"/>
        <v>50</v>
      </c>
      <c r="H69" s="64">
        <f t="shared" si="28"/>
        <v>50</v>
      </c>
      <c r="I69" s="64">
        <f t="shared" si="28"/>
        <v>50</v>
      </c>
      <c r="J69" s="64">
        <f t="shared" si="28"/>
        <v>55</v>
      </c>
      <c r="K69" s="64">
        <f t="shared" si="28"/>
        <v>55</v>
      </c>
      <c r="L69" s="64">
        <f t="shared" si="28"/>
        <v>55</v>
      </c>
      <c r="M69" s="64">
        <f t="shared" si="28"/>
        <v>55</v>
      </c>
      <c r="N69" s="64">
        <f t="shared" si="28"/>
        <v>60</v>
      </c>
      <c r="O69" s="73">
        <f t="shared" si="28"/>
        <v>60</v>
      </c>
      <c r="IV69" s="4"/>
    </row>
    <row r="70" spans="1:256">
      <c r="C70" s="63">
        <v>5</v>
      </c>
      <c r="D70" s="64">
        <f t="shared" ref="D70:O70" si="29">FLOOR(PRODUCT(0.75,D72),5)</f>
        <v>55</v>
      </c>
      <c r="E70" s="64">
        <f t="shared" si="29"/>
        <v>55</v>
      </c>
      <c r="F70" s="64">
        <f t="shared" si="29"/>
        <v>60</v>
      </c>
      <c r="G70" s="64">
        <f t="shared" si="29"/>
        <v>60</v>
      </c>
      <c r="H70" s="64">
        <f t="shared" si="29"/>
        <v>60</v>
      </c>
      <c r="I70" s="64">
        <f t="shared" si="29"/>
        <v>65</v>
      </c>
      <c r="J70" s="64">
        <f t="shared" si="29"/>
        <v>65</v>
      </c>
      <c r="K70" s="64">
        <f t="shared" si="29"/>
        <v>65</v>
      </c>
      <c r="L70" s="64">
        <f t="shared" si="29"/>
        <v>65</v>
      </c>
      <c r="M70" s="64">
        <f t="shared" si="29"/>
        <v>70</v>
      </c>
      <c r="N70" s="64">
        <f t="shared" si="29"/>
        <v>70</v>
      </c>
      <c r="O70" s="73">
        <f t="shared" si="29"/>
        <v>70</v>
      </c>
      <c r="IV70" s="4"/>
    </row>
    <row r="71" spans="1:256">
      <c r="C71" s="63">
        <v>5</v>
      </c>
      <c r="D71" s="64">
        <f t="shared" ref="D71:O71" si="30">FLOOR(PRODUCT(0.88,D72),5)</f>
        <v>65</v>
      </c>
      <c r="E71" s="64">
        <f t="shared" si="30"/>
        <v>65</v>
      </c>
      <c r="F71" s="64">
        <f t="shared" si="30"/>
        <v>70</v>
      </c>
      <c r="G71" s="64">
        <f t="shared" si="30"/>
        <v>70</v>
      </c>
      <c r="H71" s="64">
        <f t="shared" si="30"/>
        <v>70</v>
      </c>
      <c r="I71" s="64">
        <f t="shared" si="30"/>
        <v>75</v>
      </c>
      <c r="J71" s="64">
        <f t="shared" si="30"/>
        <v>75</v>
      </c>
      <c r="K71" s="64">
        <f t="shared" si="30"/>
        <v>80</v>
      </c>
      <c r="L71" s="64">
        <f t="shared" si="30"/>
        <v>80</v>
      </c>
      <c r="M71" s="64">
        <f t="shared" si="30"/>
        <v>80</v>
      </c>
      <c r="N71" s="64">
        <f t="shared" si="30"/>
        <v>85</v>
      </c>
      <c r="O71" s="73">
        <f t="shared" si="30"/>
        <v>85</v>
      </c>
      <c r="IV71" s="4"/>
    </row>
    <row r="72" spans="1:256">
      <c r="C72" s="63">
        <v>3</v>
      </c>
      <c r="D72" s="66">
        <f t="shared" ref="D72:O72" si="31">ROUND(D35+(D35*($I$23/100)),0)</f>
        <v>77</v>
      </c>
      <c r="E72" s="66">
        <f t="shared" si="31"/>
        <v>79</v>
      </c>
      <c r="F72" s="66">
        <f t="shared" si="31"/>
        <v>81</v>
      </c>
      <c r="G72" s="66">
        <f t="shared" si="31"/>
        <v>83</v>
      </c>
      <c r="H72" s="66">
        <f t="shared" si="31"/>
        <v>85</v>
      </c>
      <c r="I72" s="66">
        <f t="shared" si="31"/>
        <v>87</v>
      </c>
      <c r="J72" s="66">
        <f t="shared" si="31"/>
        <v>89</v>
      </c>
      <c r="K72" s="66">
        <f t="shared" si="31"/>
        <v>91</v>
      </c>
      <c r="L72" s="66">
        <f t="shared" si="31"/>
        <v>93</v>
      </c>
      <c r="M72" s="66">
        <f t="shared" si="31"/>
        <v>95</v>
      </c>
      <c r="N72" s="66">
        <f t="shared" si="31"/>
        <v>97</v>
      </c>
      <c r="O72" s="67">
        <f t="shared" si="31"/>
        <v>99</v>
      </c>
      <c r="IV72" s="4"/>
    </row>
    <row r="73" spans="1:256">
      <c r="C73" s="63">
        <v>8</v>
      </c>
      <c r="D73" s="64">
        <f t="shared" ref="D73:O73" si="32">ROUND(0.75*D72,0)</f>
        <v>58</v>
      </c>
      <c r="E73" s="64">
        <f t="shared" si="32"/>
        <v>59</v>
      </c>
      <c r="F73" s="64">
        <f t="shared" si="32"/>
        <v>61</v>
      </c>
      <c r="G73" s="64">
        <f t="shared" si="32"/>
        <v>62</v>
      </c>
      <c r="H73" s="64">
        <f t="shared" si="32"/>
        <v>64</v>
      </c>
      <c r="I73" s="64">
        <f t="shared" si="32"/>
        <v>65</v>
      </c>
      <c r="J73" s="64">
        <f t="shared" si="32"/>
        <v>67</v>
      </c>
      <c r="K73" s="64">
        <f t="shared" si="32"/>
        <v>68</v>
      </c>
      <c r="L73" s="64">
        <f t="shared" si="32"/>
        <v>70</v>
      </c>
      <c r="M73" s="64">
        <f t="shared" si="32"/>
        <v>71</v>
      </c>
      <c r="N73" s="64">
        <f t="shared" si="32"/>
        <v>73</v>
      </c>
      <c r="O73" s="64">
        <f t="shared" si="32"/>
        <v>74</v>
      </c>
      <c r="IV73" s="4"/>
    </row>
    <row r="74" spans="1:256">
      <c r="C74" s="69"/>
      <c r="D74" s="70"/>
      <c r="E74" s="70"/>
      <c r="F74" s="70"/>
      <c r="G74" s="70"/>
      <c r="H74" s="70"/>
      <c r="I74" s="70"/>
      <c r="J74" s="70"/>
      <c r="K74" s="70"/>
      <c r="L74" s="70"/>
      <c r="M74" s="70"/>
      <c r="N74" s="70"/>
      <c r="O74" s="71"/>
      <c r="IV74" s="4"/>
    </row>
    <row r="75" spans="1:256">
      <c r="B75" s="58" t="str">
        <f>D24</f>
        <v>Bench Press</v>
      </c>
      <c r="C75" s="63">
        <v>5</v>
      </c>
      <c r="D75" s="73">
        <f t="shared" ref="D75:O75" si="33">FLOOR(PRODUCT(0.5,D79),5)</f>
        <v>30</v>
      </c>
      <c r="E75" s="73">
        <f t="shared" si="33"/>
        <v>30</v>
      </c>
      <c r="F75" s="73">
        <f t="shared" si="33"/>
        <v>30</v>
      </c>
      <c r="G75" s="73">
        <f t="shared" si="33"/>
        <v>30</v>
      </c>
      <c r="H75" s="73">
        <f t="shared" si="33"/>
        <v>30</v>
      </c>
      <c r="I75" s="73">
        <f t="shared" si="33"/>
        <v>30</v>
      </c>
      <c r="J75" s="73">
        <f t="shared" si="33"/>
        <v>35</v>
      </c>
      <c r="K75" s="73">
        <f t="shared" si="33"/>
        <v>35</v>
      </c>
      <c r="L75" s="73">
        <f t="shared" si="33"/>
        <v>35</v>
      </c>
      <c r="M75" s="73">
        <f t="shared" si="33"/>
        <v>35</v>
      </c>
      <c r="N75" s="73">
        <f t="shared" si="33"/>
        <v>35</v>
      </c>
      <c r="O75" s="73">
        <f t="shared" si="33"/>
        <v>35</v>
      </c>
      <c r="IV75" s="4"/>
    </row>
    <row r="76" spans="1:256">
      <c r="C76" s="63">
        <v>5</v>
      </c>
      <c r="D76" s="73">
        <f t="shared" ref="D76:O76" si="34">FLOOR(PRODUCT(0.63,D79),5)</f>
        <v>40</v>
      </c>
      <c r="E76" s="73">
        <f t="shared" si="34"/>
        <v>40</v>
      </c>
      <c r="F76" s="73">
        <f t="shared" si="34"/>
        <v>40</v>
      </c>
      <c r="G76" s="73">
        <f t="shared" si="34"/>
        <v>40</v>
      </c>
      <c r="H76" s="73">
        <f t="shared" si="34"/>
        <v>40</v>
      </c>
      <c r="I76" s="73">
        <f t="shared" si="34"/>
        <v>40</v>
      </c>
      <c r="J76" s="73">
        <f t="shared" si="34"/>
        <v>40</v>
      </c>
      <c r="K76" s="73">
        <f t="shared" si="34"/>
        <v>40</v>
      </c>
      <c r="L76" s="73">
        <f t="shared" si="34"/>
        <v>45</v>
      </c>
      <c r="M76" s="73">
        <f t="shared" si="34"/>
        <v>45</v>
      </c>
      <c r="N76" s="73">
        <f t="shared" si="34"/>
        <v>45</v>
      </c>
      <c r="O76" s="73">
        <f t="shared" si="34"/>
        <v>45</v>
      </c>
      <c r="IV76" s="4"/>
    </row>
    <row r="77" spans="1:256">
      <c r="C77" s="63">
        <v>5</v>
      </c>
      <c r="D77" s="73">
        <f t="shared" ref="D77:O77" si="35">FLOOR(PRODUCT(0.75,D79),5)</f>
        <v>45</v>
      </c>
      <c r="E77" s="73">
        <f t="shared" si="35"/>
        <v>45</v>
      </c>
      <c r="F77" s="73">
        <f t="shared" si="35"/>
        <v>45</v>
      </c>
      <c r="G77" s="73">
        <f t="shared" si="35"/>
        <v>50</v>
      </c>
      <c r="H77" s="73">
        <f t="shared" si="35"/>
        <v>50</v>
      </c>
      <c r="I77" s="73">
        <f t="shared" si="35"/>
        <v>50</v>
      </c>
      <c r="J77" s="73">
        <f t="shared" si="35"/>
        <v>50</v>
      </c>
      <c r="K77" s="73">
        <f t="shared" si="35"/>
        <v>50</v>
      </c>
      <c r="L77" s="73">
        <f t="shared" si="35"/>
        <v>50</v>
      </c>
      <c r="M77" s="73">
        <f t="shared" si="35"/>
        <v>50</v>
      </c>
      <c r="N77" s="73">
        <f t="shared" si="35"/>
        <v>55</v>
      </c>
      <c r="O77" s="73">
        <f t="shared" si="35"/>
        <v>55</v>
      </c>
      <c r="IV77" s="4"/>
    </row>
    <row r="78" spans="1:256">
      <c r="C78" s="63">
        <v>5</v>
      </c>
      <c r="D78" s="73">
        <f t="shared" ref="D78:O78" si="36">FLOOR(PRODUCT(0.88,D79),5)</f>
        <v>55</v>
      </c>
      <c r="E78" s="73">
        <f t="shared" si="36"/>
        <v>55</v>
      </c>
      <c r="F78" s="73">
        <f t="shared" si="36"/>
        <v>55</v>
      </c>
      <c r="G78" s="73">
        <f t="shared" si="36"/>
        <v>55</v>
      </c>
      <c r="H78" s="73">
        <f t="shared" si="36"/>
        <v>55</v>
      </c>
      <c r="I78" s="73">
        <f t="shared" si="36"/>
        <v>60</v>
      </c>
      <c r="J78" s="73">
        <f t="shared" si="36"/>
        <v>60</v>
      </c>
      <c r="K78" s="73">
        <f t="shared" si="36"/>
        <v>60</v>
      </c>
      <c r="L78" s="73">
        <f t="shared" si="36"/>
        <v>60</v>
      </c>
      <c r="M78" s="73">
        <f t="shared" si="36"/>
        <v>60</v>
      </c>
      <c r="N78" s="73">
        <f t="shared" si="36"/>
        <v>65</v>
      </c>
      <c r="O78" s="73">
        <f t="shared" si="36"/>
        <v>65</v>
      </c>
      <c r="IV78" s="4"/>
    </row>
    <row r="79" spans="1:256">
      <c r="C79" s="63">
        <v>3</v>
      </c>
      <c r="D79" s="66">
        <f t="shared" ref="D79:O79" si="37">ROUND(D41+(D41*($I$23/100)),0)</f>
        <v>64</v>
      </c>
      <c r="E79" s="66">
        <f t="shared" si="37"/>
        <v>65</v>
      </c>
      <c r="F79" s="66">
        <f t="shared" si="37"/>
        <v>66</v>
      </c>
      <c r="G79" s="66">
        <f t="shared" si="37"/>
        <v>67</v>
      </c>
      <c r="H79" s="66">
        <f t="shared" si="37"/>
        <v>68</v>
      </c>
      <c r="I79" s="66">
        <f t="shared" si="37"/>
        <v>69</v>
      </c>
      <c r="J79" s="66">
        <f t="shared" si="37"/>
        <v>70</v>
      </c>
      <c r="K79" s="66">
        <f t="shared" si="37"/>
        <v>71</v>
      </c>
      <c r="L79" s="66">
        <f t="shared" si="37"/>
        <v>72</v>
      </c>
      <c r="M79" s="66">
        <f t="shared" si="37"/>
        <v>73</v>
      </c>
      <c r="N79" s="66">
        <f t="shared" si="37"/>
        <v>74</v>
      </c>
      <c r="O79" s="67">
        <f t="shared" si="37"/>
        <v>75</v>
      </c>
      <c r="IV79" s="4"/>
    </row>
    <row r="80" spans="1:256">
      <c r="C80" s="63">
        <v>8</v>
      </c>
      <c r="D80" s="73">
        <f t="shared" ref="D80:O80" si="38">ROUND(0.75*D79,0)</f>
        <v>48</v>
      </c>
      <c r="E80" s="73">
        <f t="shared" si="38"/>
        <v>49</v>
      </c>
      <c r="F80" s="73">
        <f t="shared" si="38"/>
        <v>50</v>
      </c>
      <c r="G80" s="73">
        <f t="shared" si="38"/>
        <v>50</v>
      </c>
      <c r="H80" s="73">
        <f t="shared" si="38"/>
        <v>51</v>
      </c>
      <c r="I80" s="73">
        <f t="shared" si="38"/>
        <v>52</v>
      </c>
      <c r="J80" s="73">
        <f t="shared" si="38"/>
        <v>53</v>
      </c>
      <c r="K80" s="73">
        <f t="shared" si="38"/>
        <v>53</v>
      </c>
      <c r="L80" s="73">
        <f t="shared" si="38"/>
        <v>54</v>
      </c>
      <c r="M80" s="73">
        <f t="shared" si="38"/>
        <v>55</v>
      </c>
      <c r="N80" s="73">
        <f t="shared" si="38"/>
        <v>56</v>
      </c>
      <c r="O80" s="73">
        <f t="shared" si="38"/>
        <v>56</v>
      </c>
      <c r="IV80" s="4"/>
    </row>
    <row r="81" spans="1:256">
      <c r="C81" s="76"/>
      <c r="D81" s="70"/>
      <c r="E81" s="70"/>
      <c r="F81" s="70"/>
      <c r="G81" s="70"/>
      <c r="H81" s="70"/>
      <c r="I81" s="70"/>
      <c r="J81" s="70"/>
      <c r="K81" s="70"/>
      <c r="L81" s="70"/>
      <c r="M81" s="70"/>
      <c r="N81" s="70"/>
      <c r="O81" s="71"/>
      <c r="IV81" s="4"/>
    </row>
    <row r="82" spans="1:256">
      <c r="B82" s="58" t="str">
        <f>D25</f>
        <v>Row</v>
      </c>
      <c r="C82" s="63">
        <v>5</v>
      </c>
      <c r="D82" s="73">
        <f t="shared" ref="D82:O82" si="39">FLOOR(PRODUCT(0.5,D86),5)</f>
        <v>35</v>
      </c>
      <c r="E82" s="73">
        <f t="shared" si="39"/>
        <v>35</v>
      </c>
      <c r="F82" s="73">
        <f t="shared" si="39"/>
        <v>35</v>
      </c>
      <c r="G82" s="73">
        <f t="shared" si="39"/>
        <v>35</v>
      </c>
      <c r="H82" s="73">
        <f t="shared" si="39"/>
        <v>35</v>
      </c>
      <c r="I82" s="73">
        <f t="shared" si="39"/>
        <v>35</v>
      </c>
      <c r="J82" s="73">
        <f t="shared" si="39"/>
        <v>35</v>
      </c>
      <c r="K82" s="73">
        <f t="shared" si="39"/>
        <v>40</v>
      </c>
      <c r="L82" s="73">
        <f t="shared" si="39"/>
        <v>40</v>
      </c>
      <c r="M82" s="73">
        <f t="shared" si="39"/>
        <v>40</v>
      </c>
      <c r="N82" s="73">
        <f t="shared" si="39"/>
        <v>40</v>
      </c>
      <c r="O82" s="73">
        <f t="shared" si="39"/>
        <v>40</v>
      </c>
      <c r="IV82" s="4"/>
    </row>
    <row r="83" spans="1:256">
      <c r="B83" s="77" t="s">
        <v>34</v>
      </c>
      <c r="C83" s="63">
        <v>5</v>
      </c>
      <c r="D83" s="73">
        <f t="shared" ref="D83:O83" si="40">FLOOR(PRODUCT(0.63,D86),5)</f>
        <v>40</v>
      </c>
      <c r="E83" s="73">
        <f t="shared" si="40"/>
        <v>45</v>
      </c>
      <c r="F83" s="73">
        <f t="shared" si="40"/>
        <v>45</v>
      </c>
      <c r="G83" s="73">
        <f t="shared" si="40"/>
        <v>45</v>
      </c>
      <c r="H83" s="73">
        <f t="shared" si="40"/>
        <v>45</v>
      </c>
      <c r="I83" s="73">
        <f t="shared" si="40"/>
        <v>45</v>
      </c>
      <c r="J83" s="73">
        <f t="shared" si="40"/>
        <v>45</v>
      </c>
      <c r="K83" s="73">
        <f t="shared" si="40"/>
        <v>50</v>
      </c>
      <c r="L83" s="73">
        <f t="shared" si="40"/>
        <v>50</v>
      </c>
      <c r="M83" s="73">
        <f t="shared" si="40"/>
        <v>50</v>
      </c>
      <c r="N83" s="73">
        <f t="shared" si="40"/>
        <v>50</v>
      </c>
      <c r="O83" s="73">
        <f t="shared" si="40"/>
        <v>55</v>
      </c>
      <c r="IV83" s="4"/>
    </row>
    <row r="84" spans="1:256">
      <c r="C84" s="63">
        <v>5</v>
      </c>
      <c r="D84" s="73">
        <f t="shared" ref="D84:O84" si="41">FLOOR(PRODUCT(0.75,D86),5)</f>
        <v>50</v>
      </c>
      <c r="E84" s="73">
        <f t="shared" si="41"/>
        <v>50</v>
      </c>
      <c r="F84" s="73">
        <f t="shared" si="41"/>
        <v>50</v>
      </c>
      <c r="G84" s="73">
        <f t="shared" si="41"/>
        <v>55</v>
      </c>
      <c r="H84" s="73">
        <f t="shared" si="41"/>
        <v>55</v>
      </c>
      <c r="I84" s="73">
        <f t="shared" si="41"/>
        <v>55</v>
      </c>
      <c r="J84" s="73">
        <f t="shared" si="41"/>
        <v>55</v>
      </c>
      <c r="K84" s="73">
        <f t="shared" si="41"/>
        <v>60</v>
      </c>
      <c r="L84" s="73">
        <f t="shared" si="41"/>
        <v>60</v>
      </c>
      <c r="M84" s="73">
        <f t="shared" si="41"/>
        <v>60</v>
      </c>
      <c r="N84" s="73">
        <f t="shared" si="41"/>
        <v>65</v>
      </c>
      <c r="O84" s="73">
        <f t="shared" si="41"/>
        <v>65</v>
      </c>
      <c r="IV84" s="4"/>
    </row>
    <row r="85" spans="1:256">
      <c r="C85" s="63">
        <v>5</v>
      </c>
      <c r="D85" s="73">
        <f t="shared" ref="D85:O85" si="42">FLOOR(PRODUCT(0.88,D86),5)</f>
        <v>60</v>
      </c>
      <c r="E85" s="73">
        <f t="shared" si="42"/>
        <v>60</v>
      </c>
      <c r="F85" s="73">
        <f t="shared" si="42"/>
        <v>60</v>
      </c>
      <c r="G85" s="73">
        <f t="shared" si="42"/>
        <v>65</v>
      </c>
      <c r="H85" s="73">
        <f t="shared" si="42"/>
        <v>65</v>
      </c>
      <c r="I85" s="73">
        <f t="shared" si="42"/>
        <v>65</v>
      </c>
      <c r="J85" s="73">
        <f t="shared" si="42"/>
        <v>65</v>
      </c>
      <c r="K85" s="73">
        <f t="shared" si="42"/>
        <v>70</v>
      </c>
      <c r="L85" s="73">
        <f t="shared" si="42"/>
        <v>70</v>
      </c>
      <c r="M85" s="73">
        <f t="shared" si="42"/>
        <v>70</v>
      </c>
      <c r="N85" s="73">
        <f t="shared" si="42"/>
        <v>75</v>
      </c>
      <c r="O85" s="73">
        <f t="shared" si="42"/>
        <v>75</v>
      </c>
      <c r="IV85" s="4"/>
    </row>
    <row r="86" spans="1:256">
      <c r="C86" s="63">
        <v>3</v>
      </c>
      <c r="D86" s="66">
        <f t="shared" ref="D86:O86" si="43">ROUND(D47+(D47*($I$23/100)),0)</f>
        <v>71</v>
      </c>
      <c r="E86" s="66">
        <f t="shared" si="43"/>
        <v>72</v>
      </c>
      <c r="F86" s="66">
        <f t="shared" si="43"/>
        <v>73</v>
      </c>
      <c r="G86" s="66">
        <f t="shared" si="43"/>
        <v>74</v>
      </c>
      <c r="H86" s="66">
        <f t="shared" si="43"/>
        <v>75</v>
      </c>
      <c r="I86" s="66">
        <f t="shared" si="43"/>
        <v>77</v>
      </c>
      <c r="J86" s="66">
        <f t="shared" si="43"/>
        <v>79</v>
      </c>
      <c r="K86" s="66">
        <f t="shared" si="43"/>
        <v>81</v>
      </c>
      <c r="L86" s="66">
        <f t="shared" si="43"/>
        <v>83</v>
      </c>
      <c r="M86" s="66">
        <f t="shared" si="43"/>
        <v>85</v>
      </c>
      <c r="N86" s="66">
        <f t="shared" si="43"/>
        <v>87</v>
      </c>
      <c r="O86" s="67">
        <f t="shared" si="43"/>
        <v>89</v>
      </c>
      <c r="IV86" s="4"/>
    </row>
    <row r="87" spans="1:256">
      <c r="C87" s="63">
        <v>8</v>
      </c>
      <c r="D87" s="73">
        <f t="shared" ref="D87:O87" si="44">ROUND(0.75*D86,0)</f>
        <v>53</v>
      </c>
      <c r="E87" s="73">
        <f t="shared" si="44"/>
        <v>54</v>
      </c>
      <c r="F87" s="73">
        <f t="shared" si="44"/>
        <v>55</v>
      </c>
      <c r="G87" s="73">
        <f t="shared" si="44"/>
        <v>56</v>
      </c>
      <c r="H87" s="73">
        <f t="shared" si="44"/>
        <v>56</v>
      </c>
      <c r="I87" s="73">
        <f t="shared" si="44"/>
        <v>58</v>
      </c>
      <c r="J87" s="73">
        <f t="shared" si="44"/>
        <v>59</v>
      </c>
      <c r="K87" s="73">
        <f t="shared" si="44"/>
        <v>61</v>
      </c>
      <c r="L87" s="73">
        <f t="shared" si="44"/>
        <v>62</v>
      </c>
      <c r="M87" s="73">
        <f t="shared" si="44"/>
        <v>64</v>
      </c>
      <c r="N87" s="73">
        <f t="shared" si="44"/>
        <v>65</v>
      </c>
      <c r="O87" s="73">
        <f t="shared" si="44"/>
        <v>67</v>
      </c>
      <c r="IV87" s="4"/>
    </row>
    <row r="88" spans="1:256">
      <c r="A88" s="81" t="s">
        <v>35</v>
      </c>
      <c r="B88" s="82" t="s">
        <v>49</v>
      </c>
      <c r="C88" s="98" t="s">
        <v>50</v>
      </c>
      <c r="D88" s="83"/>
      <c r="E88" s="84"/>
      <c r="F88" s="84"/>
      <c r="G88" s="84"/>
      <c r="H88" s="84"/>
      <c r="I88" s="84"/>
      <c r="J88" s="84"/>
      <c r="K88" s="84"/>
      <c r="L88" s="84"/>
      <c r="M88" s="84"/>
      <c r="N88" s="84"/>
      <c r="O88" s="85"/>
      <c r="P88" s="78"/>
      <c r="Q88" s="78"/>
      <c r="R88" s="78"/>
      <c r="S88" s="78"/>
      <c r="IV88" s="4"/>
    </row>
    <row r="89" spans="1:256">
      <c r="A89" s="86" t="s">
        <v>38</v>
      </c>
      <c r="B89" s="77" t="s">
        <v>51</v>
      </c>
      <c r="C89" s="63" t="s">
        <v>52</v>
      </c>
      <c r="D89" s="83"/>
      <c r="E89" s="84"/>
      <c r="F89" s="84"/>
      <c r="G89" s="84"/>
      <c r="H89" s="84"/>
      <c r="I89" s="84"/>
      <c r="J89" s="84"/>
      <c r="K89" s="84"/>
      <c r="L89" s="84"/>
      <c r="M89" s="84"/>
      <c r="N89" s="84"/>
      <c r="O89" s="85"/>
      <c r="P89" s="78"/>
      <c r="Q89" s="78"/>
      <c r="R89" s="78"/>
      <c r="S89" s="78"/>
      <c r="IV89" s="4"/>
    </row>
    <row r="90" spans="1:256">
      <c r="A90" s="58"/>
      <c r="B90" s="77" t="s">
        <v>53</v>
      </c>
      <c r="C90" s="63" t="s">
        <v>52</v>
      </c>
      <c r="D90" s="83"/>
      <c r="E90" s="84"/>
      <c r="F90" s="84"/>
      <c r="G90" s="84"/>
      <c r="H90" s="84"/>
      <c r="I90" s="84"/>
      <c r="J90" s="84"/>
      <c r="K90" s="84"/>
      <c r="L90" s="84"/>
      <c r="M90" s="84"/>
      <c r="N90" s="84"/>
      <c r="O90" s="92"/>
      <c r="P90" s="78"/>
      <c r="Q90" s="78"/>
      <c r="R90" s="78"/>
      <c r="S90" s="78"/>
      <c r="IV90" s="4"/>
    </row>
  </sheetData>
  <mergeCells count="7">
    <mergeCell ref="G20:I20"/>
    <mergeCell ref="A1:L3"/>
    <mergeCell ref="A4:L5"/>
    <mergeCell ref="B7:K13"/>
    <mergeCell ref="E15:H15"/>
    <mergeCell ref="E16:H16"/>
    <mergeCell ref="E17:H17"/>
  </mergeCells>
  <hyperlinks>
    <hyperlink ref="E15" r:id="rId1"/>
    <hyperlink ref="E16" r:id="rId2"/>
    <hyperlink ref="E17" r:id="rId3"/>
  </hyperlinks>
  <pageMargins left="0.74791666666666667" right="0.74791666666666667" top="0.98402777777777772" bottom="0.98402777777777772" header="0.51180555555555551" footer="0.51180555555555551"/>
  <pageSetup firstPageNumber="0" orientation="landscape" horizontalDpi="300" verticalDpi="300"/>
  <headerFooter alignWithMargins="0"/>
  <legacyDrawing r:id="rId4"/>
</worksheet>
</file>

<file path=xl/worksheets/sheet2.xml><?xml version="1.0" encoding="utf-8"?>
<worksheet xmlns="http://schemas.openxmlformats.org/spreadsheetml/2006/main" xmlns:r="http://schemas.openxmlformats.org/officeDocument/2006/relationships">
  <dimension ref="A1:IV88"/>
  <sheetViews>
    <sheetView workbookViewId="0">
      <selection sqref="A1:IV1"/>
    </sheetView>
  </sheetViews>
  <sheetFormatPr defaultColWidth="9" defaultRowHeight="12.75"/>
  <cols>
    <col min="1" max="1" width="13.140625" style="1" customWidth="1"/>
    <col min="2" max="2" width="18.28515625" style="1" customWidth="1"/>
    <col min="3" max="3" width="12.28515625" style="2" customWidth="1"/>
    <col min="4" max="4" width="13.42578125" style="1" customWidth="1"/>
    <col min="5" max="5" width="12.7109375" style="1" customWidth="1"/>
    <col min="6" max="6" width="11.140625" style="1" customWidth="1"/>
    <col min="7" max="7" width="12" style="1" customWidth="1"/>
    <col min="8" max="8" width="11.5703125" style="1" customWidth="1"/>
    <col min="9" max="9" width="11.28515625" style="1" customWidth="1"/>
    <col min="10" max="12" width="11.5703125" style="1" customWidth="1"/>
    <col min="13" max="14" width="11.28515625" style="1" customWidth="1"/>
    <col min="15" max="20" width="11.5703125" style="1" customWidth="1"/>
    <col min="21" max="16384" width="9" style="1"/>
  </cols>
  <sheetData>
    <row r="1" spans="1:12">
      <c r="A1" s="113" t="s">
        <v>0</v>
      </c>
      <c r="B1" s="113"/>
      <c r="C1" s="113"/>
      <c r="D1" s="113"/>
      <c r="E1" s="113"/>
      <c r="F1" s="113"/>
      <c r="G1" s="113"/>
      <c r="H1" s="113"/>
      <c r="I1" s="113"/>
      <c r="J1" s="113"/>
      <c r="K1" s="113"/>
      <c r="L1" s="113"/>
    </row>
    <row r="2" spans="1:12">
      <c r="A2" s="113"/>
      <c r="B2" s="113"/>
      <c r="C2" s="113"/>
      <c r="D2" s="113"/>
      <c r="E2" s="113"/>
      <c r="F2" s="113"/>
      <c r="G2" s="113"/>
      <c r="H2" s="113"/>
      <c r="I2" s="113"/>
      <c r="J2" s="113"/>
      <c r="K2" s="113"/>
      <c r="L2" s="113"/>
    </row>
    <row r="3" spans="1:12">
      <c r="A3" s="113"/>
      <c r="B3" s="113"/>
      <c r="C3" s="113"/>
      <c r="D3" s="113"/>
      <c r="E3" s="113"/>
      <c r="F3" s="113"/>
      <c r="G3" s="113"/>
      <c r="H3" s="113"/>
      <c r="I3" s="113"/>
      <c r="J3" s="113"/>
      <c r="K3" s="113"/>
      <c r="L3" s="113"/>
    </row>
    <row r="4" spans="1:12">
      <c r="A4" s="114" t="s">
        <v>1</v>
      </c>
      <c r="B4" s="114"/>
      <c r="C4" s="114"/>
      <c r="D4" s="114"/>
      <c r="E4" s="114"/>
      <c r="F4" s="114"/>
      <c r="G4" s="114"/>
      <c r="H4" s="114"/>
      <c r="I4" s="114"/>
      <c r="J4" s="114"/>
      <c r="K4" s="114"/>
      <c r="L4" s="114"/>
    </row>
    <row r="5" spans="1:12">
      <c r="A5" s="114"/>
      <c r="B5" s="114"/>
      <c r="C5" s="114"/>
      <c r="D5" s="114"/>
      <c r="E5" s="114"/>
      <c r="F5" s="114"/>
      <c r="G5" s="114"/>
      <c r="H5" s="114"/>
      <c r="I5" s="114"/>
      <c r="J5" s="114"/>
      <c r="K5" s="114"/>
      <c r="L5" s="114"/>
    </row>
    <row r="6" spans="1:12">
      <c r="A6" s="3"/>
      <c r="B6" s="3"/>
      <c r="C6" s="3"/>
      <c r="D6" s="3"/>
      <c r="E6" s="3"/>
      <c r="F6" s="3"/>
      <c r="G6" s="3"/>
      <c r="H6" s="3"/>
      <c r="I6" s="3"/>
      <c r="J6" s="3"/>
      <c r="K6" s="3"/>
      <c r="L6" s="3"/>
    </row>
    <row r="7" spans="1:12" ht="12.75" customHeight="1">
      <c r="B7" s="115" t="s">
        <v>54</v>
      </c>
      <c r="C7" s="115"/>
      <c r="D7" s="115"/>
      <c r="E7" s="115"/>
      <c r="F7" s="115"/>
      <c r="G7" s="115"/>
      <c r="H7" s="115"/>
      <c r="I7" s="115"/>
      <c r="J7" s="115"/>
      <c r="K7" s="115"/>
    </row>
    <row r="8" spans="1:12">
      <c r="B8" s="115"/>
      <c r="C8" s="115"/>
      <c r="D8" s="115"/>
      <c r="E8" s="115"/>
      <c r="F8" s="115"/>
      <c r="G8" s="115"/>
      <c r="H8" s="115"/>
      <c r="I8" s="115"/>
      <c r="J8" s="115"/>
      <c r="K8" s="115"/>
    </row>
    <row r="9" spans="1:12">
      <c r="B9" s="115"/>
      <c r="C9" s="115"/>
      <c r="D9" s="115"/>
      <c r="E9" s="115"/>
      <c r="F9" s="115"/>
      <c r="G9" s="115"/>
      <c r="H9" s="115"/>
      <c r="I9" s="115"/>
      <c r="J9" s="115"/>
      <c r="K9" s="115"/>
    </row>
    <row r="10" spans="1:12">
      <c r="B10" s="115"/>
      <c r="C10" s="115"/>
      <c r="D10" s="115"/>
      <c r="E10" s="115"/>
      <c r="F10" s="115"/>
      <c r="G10" s="115"/>
      <c r="H10" s="115"/>
      <c r="I10" s="115"/>
      <c r="J10" s="115"/>
      <c r="K10" s="115"/>
    </row>
    <row r="11" spans="1:12">
      <c r="B11" s="115"/>
      <c r="C11" s="115"/>
      <c r="D11" s="115"/>
      <c r="E11" s="115"/>
      <c r="F11" s="115"/>
      <c r="G11" s="115"/>
      <c r="H11" s="115"/>
      <c r="I11" s="115"/>
      <c r="J11" s="115"/>
      <c r="K11" s="115"/>
    </row>
    <row r="12" spans="1:12">
      <c r="B12" s="115"/>
      <c r="C12" s="115"/>
      <c r="D12" s="115"/>
      <c r="E12" s="115"/>
      <c r="F12" s="115"/>
      <c r="G12" s="115"/>
      <c r="H12" s="115"/>
      <c r="I12" s="115"/>
      <c r="J12" s="115"/>
      <c r="K12" s="115"/>
    </row>
    <row r="13" spans="1:12">
      <c r="B13" s="115"/>
      <c r="C13" s="115"/>
      <c r="D13" s="115"/>
      <c r="E13" s="115"/>
      <c r="F13" s="115"/>
      <c r="G13" s="115"/>
      <c r="H13" s="115"/>
      <c r="I13" s="115"/>
      <c r="J13" s="115"/>
      <c r="K13" s="115"/>
    </row>
    <row r="14" spans="1:12">
      <c r="E14" s="4"/>
      <c r="F14" s="2"/>
      <c r="G14" s="2"/>
      <c r="H14" s="2"/>
    </row>
    <row r="15" spans="1:12">
      <c r="E15" s="116" t="s">
        <v>3</v>
      </c>
      <c r="F15" s="116"/>
      <c r="G15" s="116"/>
      <c r="H15" s="116"/>
    </row>
    <row r="16" spans="1:12">
      <c r="C16" s="5"/>
      <c r="D16" s="5"/>
      <c r="E16" s="117" t="s">
        <v>4</v>
      </c>
      <c r="F16" s="117"/>
      <c r="G16" s="117"/>
      <c r="H16" s="117"/>
      <c r="I16" s="5"/>
      <c r="J16" s="5"/>
      <c r="K16" s="5"/>
    </row>
    <row r="17" spans="1:256">
      <c r="B17" s="6"/>
      <c r="D17" s="2"/>
      <c r="E17" s="117" t="s">
        <v>5</v>
      </c>
      <c r="F17" s="117"/>
      <c r="G17" s="117"/>
      <c r="H17" s="117"/>
      <c r="I17" s="2"/>
      <c r="J17" s="2"/>
      <c r="K17" s="2"/>
    </row>
    <row r="18" spans="1:256">
      <c r="A18" s="7"/>
      <c r="B18" s="7"/>
      <c r="C18" s="8"/>
      <c r="D18" s="7"/>
      <c r="E18" s="7"/>
      <c r="F18" s="7"/>
      <c r="G18" s="7"/>
      <c r="H18" s="7"/>
      <c r="I18" s="7"/>
      <c r="J18" s="7"/>
      <c r="K18" s="7"/>
      <c r="L18" s="7"/>
      <c r="M18" s="7"/>
    </row>
    <row r="19" spans="1:256">
      <c r="A19" s="7"/>
      <c r="B19" s="9"/>
      <c r="C19" s="10"/>
      <c r="D19" s="99" t="s">
        <v>6</v>
      </c>
      <c r="E19" s="100"/>
      <c r="F19" s="101">
        <v>1</v>
      </c>
      <c r="G19" s="102"/>
      <c r="H19" s="103"/>
      <c r="I19" s="103"/>
      <c r="J19" s="104"/>
      <c r="K19" s="17"/>
      <c r="L19" s="18"/>
      <c r="M19" s="7"/>
    </row>
    <row r="20" spans="1:256">
      <c r="A20" s="7"/>
      <c r="B20" s="19"/>
      <c r="C20" s="20"/>
      <c r="D20" s="29"/>
      <c r="E20" s="30" t="s">
        <v>9</v>
      </c>
      <c r="F20" s="31" t="s">
        <v>10</v>
      </c>
      <c r="G20" s="31" t="s">
        <v>11</v>
      </c>
      <c r="H20" s="32" t="s">
        <v>12</v>
      </c>
      <c r="I20" s="32" t="s">
        <v>55</v>
      </c>
      <c r="J20" s="105" t="s">
        <v>56</v>
      </c>
      <c r="K20" s="24"/>
      <c r="L20" s="25"/>
      <c r="M20" s="7"/>
    </row>
    <row r="21" spans="1:256">
      <c r="A21" s="7"/>
      <c r="B21" s="19"/>
      <c r="C21" s="20"/>
      <c r="D21" s="34" t="s">
        <v>14</v>
      </c>
      <c r="E21" s="35">
        <v>100</v>
      </c>
      <c r="F21" s="13">
        <v>5</v>
      </c>
      <c r="G21" s="36">
        <f>(E21)/(1.0278-(0.0278*F21))</f>
        <v>112.51125112511251</v>
      </c>
      <c r="H21" s="37">
        <f>ROUND((G21*(1.0278-(0.0278*5)))/$F$19,0/5)*$F$19</f>
        <v>100</v>
      </c>
      <c r="I21" s="106">
        <v>8</v>
      </c>
      <c r="J21" s="107">
        <v>0.24</v>
      </c>
      <c r="K21" s="24"/>
      <c r="L21" s="25"/>
      <c r="M21" s="7"/>
    </row>
    <row r="22" spans="1:256">
      <c r="A22" s="7"/>
      <c r="B22" s="19"/>
      <c r="C22" s="20"/>
      <c r="D22" s="39" t="s">
        <v>15</v>
      </c>
      <c r="E22" s="40">
        <v>100</v>
      </c>
      <c r="F22" s="40">
        <v>5</v>
      </c>
      <c r="G22" s="41">
        <f>(E22)/(1.0278-(0.0278*F22))</f>
        <v>112.51125112511251</v>
      </c>
      <c r="H22" s="42">
        <f>ROUND((G22*(1.0278-(0.0278*5)))/$F$19,0/5)*$F$19</f>
        <v>100</v>
      </c>
      <c r="I22" s="108">
        <v>5</v>
      </c>
      <c r="J22" s="109">
        <v>0.15</v>
      </c>
      <c r="K22" s="24"/>
      <c r="L22" s="25"/>
      <c r="M22" s="7"/>
    </row>
    <row r="23" spans="1:256">
      <c r="A23" s="7"/>
      <c r="B23" s="19"/>
      <c r="C23" s="20"/>
      <c r="D23" s="39" t="s">
        <v>16</v>
      </c>
      <c r="E23" s="40">
        <v>100</v>
      </c>
      <c r="F23" s="40">
        <v>5</v>
      </c>
      <c r="G23" s="41">
        <f>(E23)/(1.0278-(0.0278*F23))</f>
        <v>112.51125112511251</v>
      </c>
      <c r="H23" s="42">
        <f>ROUND((G23*(1.0278-(0.0278*5)))/$F$19,0/5)*$F$19</f>
        <v>100</v>
      </c>
      <c r="I23" s="108">
        <v>5</v>
      </c>
      <c r="J23" s="109">
        <v>0.15</v>
      </c>
      <c r="K23" s="24"/>
      <c r="L23" s="25"/>
      <c r="M23" s="7"/>
    </row>
    <row r="24" spans="1:256">
      <c r="A24" s="7"/>
      <c r="B24" s="19"/>
      <c r="C24" s="20"/>
      <c r="D24" s="39" t="s">
        <v>17</v>
      </c>
      <c r="E24" s="40">
        <v>100</v>
      </c>
      <c r="F24" s="40">
        <v>5</v>
      </c>
      <c r="G24" s="41">
        <f>(E24)/(1.0278-(0.0278*F24))</f>
        <v>112.51125112511251</v>
      </c>
      <c r="H24" s="42">
        <f>ROUND((G24*(1.0278-(0.0278*5)))/$F$19,0/5)*$F$19</f>
        <v>100</v>
      </c>
      <c r="I24" s="108">
        <v>4</v>
      </c>
      <c r="J24" s="109">
        <v>0.12</v>
      </c>
      <c r="K24" s="24"/>
      <c r="L24" s="25"/>
      <c r="M24" s="7"/>
    </row>
    <row r="25" spans="1:256">
      <c r="A25" s="7"/>
      <c r="B25" s="44"/>
      <c r="C25" s="45"/>
      <c r="D25" s="46" t="s">
        <v>18</v>
      </c>
      <c r="E25" s="47">
        <v>100</v>
      </c>
      <c r="F25" s="47">
        <v>5</v>
      </c>
      <c r="G25" s="48">
        <f>(E25)/(1.0278-(0.0278*F25))</f>
        <v>112.51125112511251</v>
      </c>
      <c r="H25" s="49">
        <f>ROUND((G25*(1.0278-(0.0278*5)))/$F$19,0/5)*$F$19</f>
        <v>100</v>
      </c>
      <c r="I25" s="110">
        <v>10</v>
      </c>
      <c r="J25" s="111">
        <v>0.3</v>
      </c>
      <c r="K25" s="51"/>
      <c r="L25" s="52"/>
      <c r="M25" s="7"/>
    </row>
    <row r="26" spans="1:256">
      <c r="A26" s="7"/>
      <c r="B26" s="7"/>
      <c r="C26" s="8"/>
      <c r="D26" s="7"/>
      <c r="E26" s="7"/>
      <c r="F26" s="7"/>
      <c r="G26" s="7"/>
      <c r="H26" s="7"/>
      <c r="I26" s="7"/>
      <c r="J26" s="7"/>
      <c r="K26" s="7"/>
      <c r="L26" s="7"/>
      <c r="M26" s="7"/>
    </row>
    <row r="28" spans="1:256">
      <c r="A28" s="53" t="s">
        <v>19</v>
      </c>
      <c r="B28" s="54"/>
      <c r="C28" s="55" t="s">
        <v>20</v>
      </c>
      <c r="D28" s="55" t="s">
        <v>21</v>
      </c>
      <c r="E28" s="55" t="s">
        <v>22</v>
      </c>
      <c r="F28" s="55" t="s">
        <v>23</v>
      </c>
      <c r="G28" s="55" t="s">
        <v>24</v>
      </c>
      <c r="H28" s="55" t="s">
        <v>25</v>
      </c>
      <c r="I28" s="55" t="s">
        <v>26</v>
      </c>
      <c r="J28" s="55" t="s">
        <v>27</v>
      </c>
      <c r="K28" s="55" t="s">
        <v>28</v>
      </c>
      <c r="L28" s="55" t="s">
        <v>29</v>
      </c>
      <c r="M28" s="55" t="s">
        <v>30</v>
      </c>
      <c r="N28" s="55" t="s">
        <v>31</v>
      </c>
      <c r="O28" s="55" t="s">
        <v>32</v>
      </c>
      <c r="P28" s="56"/>
      <c r="Q28" s="56"/>
      <c r="R28" s="56"/>
      <c r="S28" s="56"/>
      <c r="IV28" s="4"/>
    </row>
    <row r="29" spans="1:256">
      <c r="A29" s="57" t="s">
        <v>33</v>
      </c>
      <c r="B29" s="58" t="str">
        <f>D21</f>
        <v>Squat</v>
      </c>
      <c r="C29" s="59">
        <v>5</v>
      </c>
      <c r="D29" s="60">
        <f t="shared" ref="D29:O29" si="0">FLOOR(PRODUCT(0.5,D33),5)</f>
        <v>35</v>
      </c>
      <c r="E29" s="60">
        <f t="shared" si="0"/>
        <v>40</v>
      </c>
      <c r="F29" s="60">
        <f t="shared" si="0"/>
        <v>45</v>
      </c>
      <c r="G29" s="60">
        <f t="shared" si="0"/>
        <v>50</v>
      </c>
      <c r="H29" s="60">
        <f t="shared" si="0"/>
        <v>50</v>
      </c>
      <c r="I29" s="60">
        <f t="shared" si="0"/>
        <v>55</v>
      </c>
      <c r="J29" s="60">
        <f t="shared" si="0"/>
        <v>60</v>
      </c>
      <c r="K29" s="60">
        <f t="shared" si="0"/>
        <v>65</v>
      </c>
      <c r="L29" s="60">
        <f t="shared" si="0"/>
        <v>70</v>
      </c>
      <c r="M29" s="60">
        <f t="shared" si="0"/>
        <v>70</v>
      </c>
      <c r="N29" s="60">
        <f t="shared" si="0"/>
        <v>75</v>
      </c>
      <c r="O29" s="61">
        <f t="shared" si="0"/>
        <v>80</v>
      </c>
      <c r="P29" s="62"/>
      <c r="Q29" s="62"/>
      <c r="R29" s="62"/>
      <c r="S29" s="62"/>
      <c r="IV29" s="4"/>
    </row>
    <row r="30" spans="1:256">
      <c r="C30" s="63">
        <v>5</v>
      </c>
      <c r="D30" s="64">
        <f t="shared" ref="D30:O30" si="1">FLOOR(PRODUCT(0.63,D33),5)</f>
        <v>45</v>
      </c>
      <c r="E30" s="64">
        <f t="shared" si="1"/>
        <v>50</v>
      </c>
      <c r="F30" s="64">
        <f t="shared" si="1"/>
        <v>55</v>
      </c>
      <c r="G30" s="64">
        <f t="shared" si="1"/>
        <v>60</v>
      </c>
      <c r="H30" s="64">
        <f t="shared" si="1"/>
        <v>65</v>
      </c>
      <c r="I30" s="64">
        <f t="shared" si="1"/>
        <v>70</v>
      </c>
      <c r="J30" s="64">
        <f t="shared" si="1"/>
        <v>75</v>
      </c>
      <c r="K30" s="64">
        <f t="shared" si="1"/>
        <v>80</v>
      </c>
      <c r="L30" s="64">
        <f t="shared" si="1"/>
        <v>85</v>
      </c>
      <c r="M30" s="64">
        <f t="shared" si="1"/>
        <v>90</v>
      </c>
      <c r="N30" s="64">
        <f t="shared" si="1"/>
        <v>95</v>
      </c>
      <c r="O30" s="65">
        <f t="shared" si="1"/>
        <v>100</v>
      </c>
      <c r="P30" s="62"/>
      <c r="Q30" s="62"/>
      <c r="R30" s="62"/>
      <c r="S30" s="62"/>
      <c r="IV30" s="4"/>
    </row>
    <row r="31" spans="1:256">
      <c r="C31" s="63">
        <v>5</v>
      </c>
      <c r="D31" s="64">
        <f t="shared" ref="D31:O31" si="2">FLOOR(PRODUCT(0.75,D33),5)</f>
        <v>55</v>
      </c>
      <c r="E31" s="64">
        <f t="shared" si="2"/>
        <v>60</v>
      </c>
      <c r="F31" s="64">
        <f t="shared" si="2"/>
        <v>65</v>
      </c>
      <c r="G31" s="64">
        <f t="shared" si="2"/>
        <v>75</v>
      </c>
      <c r="H31" s="64">
        <f t="shared" si="2"/>
        <v>80</v>
      </c>
      <c r="I31" s="64">
        <f t="shared" si="2"/>
        <v>85</v>
      </c>
      <c r="J31" s="64">
        <f t="shared" si="2"/>
        <v>90</v>
      </c>
      <c r="K31" s="64">
        <f t="shared" si="2"/>
        <v>95</v>
      </c>
      <c r="L31" s="64">
        <f t="shared" si="2"/>
        <v>105</v>
      </c>
      <c r="M31" s="64">
        <f t="shared" si="2"/>
        <v>110</v>
      </c>
      <c r="N31" s="64">
        <f t="shared" si="2"/>
        <v>115</v>
      </c>
      <c r="O31" s="65">
        <f t="shared" si="2"/>
        <v>120</v>
      </c>
      <c r="P31" s="62"/>
      <c r="Q31" s="62"/>
      <c r="R31" s="62"/>
      <c r="S31" s="62"/>
      <c r="IV31" s="4"/>
    </row>
    <row r="32" spans="1:256">
      <c r="C32" s="63">
        <v>5</v>
      </c>
      <c r="D32" s="64">
        <f t="shared" ref="D32:O32" si="3">FLOOR(PRODUCT(0.88,D33),5)</f>
        <v>65</v>
      </c>
      <c r="E32" s="64">
        <f t="shared" si="3"/>
        <v>70</v>
      </c>
      <c r="F32" s="64">
        <f t="shared" si="3"/>
        <v>80</v>
      </c>
      <c r="G32" s="64">
        <f t="shared" si="3"/>
        <v>85</v>
      </c>
      <c r="H32" s="64">
        <f t="shared" si="3"/>
        <v>95</v>
      </c>
      <c r="I32" s="64">
        <f t="shared" si="3"/>
        <v>100</v>
      </c>
      <c r="J32" s="64">
        <f t="shared" si="3"/>
        <v>105</v>
      </c>
      <c r="K32" s="64">
        <f t="shared" si="3"/>
        <v>115</v>
      </c>
      <c r="L32" s="64">
        <f t="shared" si="3"/>
        <v>120</v>
      </c>
      <c r="M32" s="64">
        <f t="shared" si="3"/>
        <v>130</v>
      </c>
      <c r="N32" s="64">
        <f t="shared" si="3"/>
        <v>135</v>
      </c>
      <c r="O32" s="65">
        <f t="shared" si="3"/>
        <v>140</v>
      </c>
      <c r="P32" s="62"/>
      <c r="Q32" s="62"/>
      <c r="R32" s="62"/>
      <c r="S32" s="62"/>
      <c r="IV32" s="4"/>
    </row>
    <row r="33" spans="1:256">
      <c r="C33" s="63">
        <v>5</v>
      </c>
      <c r="D33" s="66">
        <f>ROUND((H21-(H21*$J$21))/$F$19,0/5)*$F$19</f>
        <v>76</v>
      </c>
      <c r="E33" s="66">
        <f t="shared" ref="E33:O33" si="4">D70</f>
        <v>84</v>
      </c>
      <c r="F33" s="66">
        <f t="shared" si="4"/>
        <v>92</v>
      </c>
      <c r="G33" s="66">
        <f t="shared" si="4"/>
        <v>100</v>
      </c>
      <c r="H33" s="66">
        <f t="shared" si="4"/>
        <v>108</v>
      </c>
      <c r="I33" s="66">
        <f t="shared" si="4"/>
        <v>116</v>
      </c>
      <c r="J33" s="66">
        <f t="shared" si="4"/>
        <v>124</v>
      </c>
      <c r="K33" s="66">
        <f t="shared" si="4"/>
        <v>132</v>
      </c>
      <c r="L33" s="66">
        <f t="shared" si="4"/>
        <v>140</v>
      </c>
      <c r="M33" s="66">
        <f t="shared" si="4"/>
        <v>148</v>
      </c>
      <c r="N33" s="66">
        <f t="shared" si="4"/>
        <v>156</v>
      </c>
      <c r="O33" s="67">
        <f t="shared" si="4"/>
        <v>164</v>
      </c>
      <c r="P33" s="68"/>
      <c r="Q33" s="68"/>
      <c r="R33" s="68"/>
      <c r="S33" s="68"/>
      <c r="IV33" s="4"/>
    </row>
    <row r="34" spans="1:256">
      <c r="C34" s="69"/>
      <c r="D34" s="70"/>
      <c r="E34" s="70"/>
      <c r="F34" s="70"/>
      <c r="G34" s="70"/>
      <c r="H34" s="70"/>
      <c r="I34" s="70"/>
      <c r="J34" s="70"/>
      <c r="K34" s="70"/>
      <c r="L34" s="70"/>
      <c r="M34" s="70"/>
      <c r="N34" s="70"/>
      <c r="O34" s="71"/>
      <c r="P34" s="72"/>
      <c r="Q34" s="72"/>
      <c r="R34" s="72"/>
      <c r="S34" s="72"/>
      <c r="IV34" s="4"/>
    </row>
    <row r="35" spans="1:256">
      <c r="B35" s="58" t="str">
        <f>D22</f>
        <v>Bench Press</v>
      </c>
      <c r="C35" s="63">
        <v>5</v>
      </c>
      <c r="D35" s="73">
        <f t="shared" ref="D35:O35" si="5">FLOOR(PRODUCT(0.5,D39),5)</f>
        <v>40</v>
      </c>
      <c r="E35" s="73">
        <f t="shared" si="5"/>
        <v>45</v>
      </c>
      <c r="F35" s="73">
        <f t="shared" si="5"/>
        <v>45</v>
      </c>
      <c r="G35" s="73">
        <f t="shared" si="5"/>
        <v>50</v>
      </c>
      <c r="H35" s="73">
        <f t="shared" si="5"/>
        <v>50</v>
      </c>
      <c r="I35" s="73">
        <f t="shared" si="5"/>
        <v>55</v>
      </c>
      <c r="J35" s="73">
        <f t="shared" si="5"/>
        <v>55</v>
      </c>
      <c r="K35" s="73">
        <f t="shared" si="5"/>
        <v>60</v>
      </c>
      <c r="L35" s="73">
        <f t="shared" si="5"/>
        <v>60</v>
      </c>
      <c r="M35" s="73">
        <f t="shared" si="5"/>
        <v>65</v>
      </c>
      <c r="N35" s="73">
        <f t="shared" si="5"/>
        <v>65</v>
      </c>
      <c r="O35" s="65">
        <f t="shared" si="5"/>
        <v>70</v>
      </c>
      <c r="P35" s="74"/>
      <c r="Q35" s="74"/>
      <c r="R35" s="74"/>
      <c r="S35" s="74"/>
      <c r="IV35" s="4"/>
    </row>
    <row r="36" spans="1:256">
      <c r="C36" s="63">
        <v>5</v>
      </c>
      <c r="D36" s="73">
        <f t="shared" ref="D36:O36" si="6">FLOOR(PRODUCT(0.63,D39),5)</f>
        <v>50</v>
      </c>
      <c r="E36" s="73">
        <f t="shared" si="6"/>
        <v>55</v>
      </c>
      <c r="F36" s="73">
        <f t="shared" si="6"/>
        <v>55</v>
      </c>
      <c r="G36" s="73">
        <f t="shared" si="6"/>
        <v>60</v>
      </c>
      <c r="H36" s="73">
        <f t="shared" si="6"/>
        <v>65</v>
      </c>
      <c r="I36" s="73">
        <f t="shared" si="6"/>
        <v>65</v>
      </c>
      <c r="J36" s="73">
        <f t="shared" si="6"/>
        <v>70</v>
      </c>
      <c r="K36" s="73">
        <f t="shared" si="6"/>
        <v>75</v>
      </c>
      <c r="L36" s="73">
        <f t="shared" si="6"/>
        <v>75</v>
      </c>
      <c r="M36" s="73">
        <f t="shared" si="6"/>
        <v>80</v>
      </c>
      <c r="N36" s="73">
        <f t="shared" si="6"/>
        <v>85</v>
      </c>
      <c r="O36" s="65">
        <f t="shared" si="6"/>
        <v>85</v>
      </c>
      <c r="P36" s="74"/>
      <c r="Q36" s="74"/>
      <c r="R36" s="74"/>
      <c r="S36" s="74"/>
      <c r="IV36" s="4"/>
    </row>
    <row r="37" spans="1:256">
      <c r="C37" s="63">
        <v>5</v>
      </c>
      <c r="D37" s="73">
        <f t="shared" ref="D37:O37" si="7">FLOOR(PRODUCT(0.75,D39),5)</f>
        <v>60</v>
      </c>
      <c r="E37" s="73">
        <f t="shared" si="7"/>
        <v>65</v>
      </c>
      <c r="F37" s="73">
        <f t="shared" si="7"/>
        <v>70</v>
      </c>
      <c r="G37" s="73">
        <f t="shared" si="7"/>
        <v>75</v>
      </c>
      <c r="H37" s="73">
        <f t="shared" si="7"/>
        <v>75</v>
      </c>
      <c r="I37" s="73">
        <f t="shared" si="7"/>
        <v>80</v>
      </c>
      <c r="J37" s="73">
        <f t="shared" si="7"/>
        <v>85</v>
      </c>
      <c r="K37" s="73">
        <f t="shared" si="7"/>
        <v>90</v>
      </c>
      <c r="L37" s="73">
        <f t="shared" si="7"/>
        <v>90</v>
      </c>
      <c r="M37" s="73">
        <f t="shared" si="7"/>
        <v>95</v>
      </c>
      <c r="N37" s="73">
        <f t="shared" si="7"/>
        <v>100</v>
      </c>
      <c r="O37" s="65">
        <f t="shared" si="7"/>
        <v>105</v>
      </c>
      <c r="P37" s="74"/>
      <c r="Q37" s="74"/>
      <c r="R37" s="74"/>
      <c r="S37" s="74"/>
      <c r="IV37" s="4"/>
    </row>
    <row r="38" spans="1:256">
      <c r="C38" s="63">
        <v>5</v>
      </c>
      <c r="D38" s="73">
        <f t="shared" ref="D38:O38" si="8">FLOOR(PRODUCT(0.88,D39),5)</f>
        <v>70</v>
      </c>
      <c r="E38" s="73">
        <f t="shared" si="8"/>
        <v>75</v>
      </c>
      <c r="F38" s="73">
        <f t="shared" si="8"/>
        <v>80</v>
      </c>
      <c r="G38" s="73">
        <f t="shared" si="8"/>
        <v>85</v>
      </c>
      <c r="H38" s="73">
        <f t="shared" si="8"/>
        <v>90</v>
      </c>
      <c r="I38" s="73">
        <f t="shared" si="8"/>
        <v>95</v>
      </c>
      <c r="J38" s="73">
        <f t="shared" si="8"/>
        <v>100</v>
      </c>
      <c r="K38" s="73">
        <f t="shared" si="8"/>
        <v>105</v>
      </c>
      <c r="L38" s="73">
        <f t="shared" si="8"/>
        <v>110</v>
      </c>
      <c r="M38" s="73">
        <f t="shared" si="8"/>
        <v>110</v>
      </c>
      <c r="N38" s="73">
        <f t="shared" si="8"/>
        <v>115</v>
      </c>
      <c r="O38" s="65">
        <f t="shared" si="8"/>
        <v>120</v>
      </c>
      <c r="P38" s="74"/>
      <c r="Q38" s="74"/>
      <c r="R38" s="74"/>
      <c r="S38" s="74"/>
      <c r="IV38" s="4"/>
    </row>
    <row r="39" spans="1:256">
      <c r="C39" s="63">
        <v>5</v>
      </c>
      <c r="D39" s="66">
        <f>ROUND((H22-(H22*$J$22))/$F$19,0/5)*$F$19</f>
        <v>85</v>
      </c>
      <c r="E39" s="66">
        <f t="shared" ref="E39:O39" si="9">D77</f>
        <v>90</v>
      </c>
      <c r="F39" s="66">
        <f t="shared" si="9"/>
        <v>95</v>
      </c>
      <c r="G39" s="66">
        <f t="shared" si="9"/>
        <v>100</v>
      </c>
      <c r="H39" s="66">
        <f t="shared" si="9"/>
        <v>105</v>
      </c>
      <c r="I39" s="66">
        <f t="shared" si="9"/>
        <v>110</v>
      </c>
      <c r="J39" s="66">
        <f t="shared" si="9"/>
        <v>115</v>
      </c>
      <c r="K39" s="66">
        <f t="shared" si="9"/>
        <v>120</v>
      </c>
      <c r="L39" s="66">
        <f t="shared" si="9"/>
        <v>125</v>
      </c>
      <c r="M39" s="66">
        <f t="shared" si="9"/>
        <v>130</v>
      </c>
      <c r="N39" s="66">
        <f t="shared" si="9"/>
        <v>135</v>
      </c>
      <c r="O39" s="67">
        <f t="shared" si="9"/>
        <v>140</v>
      </c>
      <c r="P39" s="75"/>
      <c r="Q39" s="75"/>
      <c r="R39" s="75"/>
      <c r="S39" s="75"/>
      <c r="IV39" s="4"/>
    </row>
    <row r="40" spans="1:256">
      <c r="C40" s="76"/>
      <c r="D40" s="70"/>
      <c r="E40" s="70"/>
      <c r="F40" s="70"/>
      <c r="G40" s="70"/>
      <c r="H40" s="70"/>
      <c r="I40" s="70"/>
      <c r="J40" s="70"/>
      <c r="K40" s="70"/>
      <c r="L40" s="70"/>
      <c r="M40" s="70"/>
      <c r="N40" s="70"/>
      <c r="O40" s="71"/>
      <c r="P40" s="72"/>
      <c r="Q40" s="72"/>
      <c r="R40" s="72"/>
      <c r="S40" s="72"/>
      <c r="IV40" s="4"/>
    </row>
    <row r="41" spans="1:256">
      <c r="B41" s="58" t="str">
        <f>D23</f>
        <v>Row</v>
      </c>
      <c r="C41" s="63">
        <v>5</v>
      </c>
      <c r="D41" s="73">
        <f t="shared" ref="D41:O41" si="10">FLOOR(PRODUCT(0.5,D45),5)</f>
        <v>40</v>
      </c>
      <c r="E41" s="73">
        <f t="shared" si="10"/>
        <v>45</v>
      </c>
      <c r="F41" s="73">
        <f t="shared" si="10"/>
        <v>45</v>
      </c>
      <c r="G41" s="73">
        <f t="shared" si="10"/>
        <v>50</v>
      </c>
      <c r="H41" s="73">
        <f t="shared" si="10"/>
        <v>50</v>
      </c>
      <c r="I41" s="73">
        <f t="shared" si="10"/>
        <v>55</v>
      </c>
      <c r="J41" s="73">
        <f t="shared" si="10"/>
        <v>55</v>
      </c>
      <c r="K41" s="73">
        <f t="shared" si="10"/>
        <v>60</v>
      </c>
      <c r="L41" s="73">
        <f t="shared" si="10"/>
        <v>60</v>
      </c>
      <c r="M41" s="73">
        <f t="shared" si="10"/>
        <v>65</v>
      </c>
      <c r="N41" s="73">
        <f t="shared" si="10"/>
        <v>65</v>
      </c>
      <c r="O41" s="65">
        <f t="shared" si="10"/>
        <v>70</v>
      </c>
      <c r="P41" s="74"/>
      <c r="Q41" s="74"/>
      <c r="R41" s="74"/>
      <c r="S41" s="74"/>
      <c r="IV41" s="4"/>
    </row>
    <row r="42" spans="1:256">
      <c r="B42" s="77" t="s">
        <v>34</v>
      </c>
      <c r="C42" s="63">
        <v>5</v>
      </c>
      <c r="D42" s="73">
        <f t="shared" ref="D42:O42" si="11">FLOOR(PRODUCT(0.63,D45),5)</f>
        <v>50</v>
      </c>
      <c r="E42" s="73">
        <f t="shared" si="11"/>
        <v>55</v>
      </c>
      <c r="F42" s="73">
        <f t="shared" si="11"/>
        <v>55</v>
      </c>
      <c r="G42" s="73">
        <f t="shared" si="11"/>
        <v>60</v>
      </c>
      <c r="H42" s="73">
        <f t="shared" si="11"/>
        <v>65</v>
      </c>
      <c r="I42" s="73">
        <f t="shared" si="11"/>
        <v>65</v>
      </c>
      <c r="J42" s="73">
        <f t="shared" si="11"/>
        <v>70</v>
      </c>
      <c r="K42" s="73">
        <f t="shared" si="11"/>
        <v>75</v>
      </c>
      <c r="L42" s="73">
        <f t="shared" si="11"/>
        <v>75</v>
      </c>
      <c r="M42" s="73">
        <f t="shared" si="11"/>
        <v>80</v>
      </c>
      <c r="N42" s="73">
        <f t="shared" si="11"/>
        <v>85</v>
      </c>
      <c r="O42" s="65">
        <f t="shared" si="11"/>
        <v>85</v>
      </c>
      <c r="P42" s="74"/>
      <c r="Q42" s="74"/>
      <c r="R42" s="74"/>
      <c r="S42" s="74"/>
      <c r="IV42" s="4"/>
    </row>
    <row r="43" spans="1:256">
      <c r="C43" s="63">
        <v>5</v>
      </c>
      <c r="D43" s="73">
        <f t="shared" ref="D43:O43" si="12">FLOOR(PRODUCT(0.75,D45),5)</f>
        <v>60</v>
      </c>
      <c r="E43" s="73">
        <f t="shared" si="12"/>
        <v>65</v>
      </c>
      <c r="F43" s="73">
        <f t="shared" si="12"/>
        <v>70</v>
      </c>
      <c r="G43" s="73">
        <f t="shared" si="12"/>
        <v>75</v>
      </c>
      <c r="H43" s="73">
        <f t="shared" si="12"/>
        <v>75</v>
      </c>
      <c r="I43" s="73">
        <f t="shared" si="12"/>
        <v>80</v>
      </c>
      <c r="J43" s="73">
        <f t="shared" si="12"/>
        <v>85</v>
      </c>
      <c r="K43" s="73">
        <f t="shared" si="12"/>
        <v>90</v>
      </c>
      <c r="L43" s="73">
        <f t="shared" si="12"/>
        <v>90</v>
      </c>
      <c r="M43" s="73">
        <f t="shared" si="12"/>
        <v>95</v>
      </c>
      <c r="N43" s="73">
        <f t="shared" si="12"/>
        <v>100</v>
      </c>
      <c r="O43" s="65">
        <f t="shared" si="12"/>
        <v>105</v>
      </c>
      <c r="P43" s="74"/>
      <c r="Q43" s="74"/>
      <c r="R43" s="74"/>
      <c r="S43" s="74"/>
      <c r="IV43" s="4"/>
    </row>
    <row r="44" spans="1:256">
      <c r="C44" s="63">
        <v>5</v>
      </c>
      <c r="D44" s="73">
        <f t="shared" ref="D44:O44" si="13">FLOOR(PRODUCT(0.88,D45),5)</f>
        <v>70</v>
      </c>
      <c r="E44" s="73">
        <f t="shared" si="13"/>
        <v>75</v>
      </c>
      <c r="F44" s="73">
        <f t="shared" si="13"/>
        <v>80</v>
      </c>
      <c r="G44" s="73">
        <f t="shared" si="13"/>
        <v>85</v>
      </c>
      <c r="H44" s="73">
        <f t="shared" si="13"/>
        <v>90</v>
      </c>
      <c r="I44" s="73">
        <f t="shared" si="13"/>
        <v>95</v>
      </c>
      <c r="J44" s="73">
        <f t="shared" si="13"/>
        <v>100</v>
      </c>
      <c r="K44" s="73">
        <f t="shared" si="13"/>
        <v>105</v>
      </c>
      <c r="L44" s="73">
        <f t="shared" si="13"/>
        <v>110</v>
      </c>
      <c r="M44" s="73">
        <f t="shared" si="13"/>
        <v>110</v>
      </c>
      <c r="N44" s="73">
        <f t="shared" si="13"/>
        <v>115</v>
      </c>
      <c r="O44" s="65">
        <f t="shared" si="13"/>
        <v>120</v>
      </c>
      <c r="P44" s="78"/>
      <c r="Q44" s="78"/>
      <c r="R44" s="78"/>
      <c r="S44" s="78"/>
      <c r="IV44" s="4"/>
    </row>
    <row r="45" spans="1:256">
      <c r="C45" s="63">
        <v>5</v>
      </c>
      <c r="D45" s="66">
        <f>ROUND((H23-(H23*$J$23))/$F$19,0/5)*$F$19</f>
        <v>85</v>
      </c>
      <c r="E45" s="79">
        <f t="shared" ref="E45:O45" si="14">D84</f>
        <v>90</v>
      </c>
      <c r="F45" s="79">
        <f t="shared" si="14"/>
        <v>95</v>
      </c>
      <c r="G45" s="79">
        <f t="shared" si="14"/>
        <v>100</v>
      </c>
      <c r="H45" s="79">
        <f t="shared" si="14"/>
        <v>105</v>
      </c>
      <c r="I45" s="79">
        <f t="shared" si="14"/>
        <v>110</v>
      </c>
      <c r="J45" s="79">
        <f t="shared" si="14"/>
        <v>115</v>
      </c>
      <c r="K45" s="79">
        <f t="shared" si="14"/>
        <v>120</v>
      </c>
      <c r="L45" s="79">
        <f t="shared" si="14"/>
        <v>125</v>
      </c>
      <c r="M45" s="79">
        <f t="shared" si="14"/>
        <v>130</v>
      </c>
      <c r="N45" s="79">
        <f t="shared" si="14"/>
        <v>135</v>
      </c>
      <c r="O45" s="80">
        <f t="shared" si="14"/>
        <v>140</v>
      </c>
      <c r="P45" s="78"/>
      <c r="Q45" s="78"/>
      <c r="R45" s="78"/>
      <c r="S45" s="78"/>
      <c r="IV45" s="4"/>
    </row>
    <row r="46" spans="1:256">
      <c r="A46" s="81" t="s">
        <v>35</v>
      </c>
      <c r="B46" s="82" t="s">
        <v>36</v>
      </c>
      <c r="C46" s="59" t="s">
        <v>37</v>
      </c>
      <c r="D46" s="83"/>
      <c r="E46" s="84"/>
      <c r="F46" s="84"/>
      <c r="G46" s="84"/>
      <c r="H46" s="84"/>
      <c r="I46" s="84"/>
      <c r="J46" s="84"/>
      <c r="K46" s="84"/>
      <c r="L46" s="84"/>
      <c r="M46" s="84"/>
      <c r="N46" s="84"/>
      <c r="O46" s="85"/>
      <c r="P46" s="78"/>
      <c r="Q46" s="78"/>
      <c r="R46" s="78"/>
      <c r="S46" s="78"/>
      <c r="IV46" s="4"/>
    </row>
    <row r="47" spans="1:256">
      <c r="A47" s="86" t="s">
        <v>38</v>
      </c>
      <c r="B47" s="77" t="s">
        <v>39</v>
      </c>
      <c r="C47" s="63" t="s">
        <v>40</v>
      </c>
      <c r="D47" s="83"/>
      <c r="E47" s="84"/>
      <c r="F47" s="84"/>
      <c r="G47" s="84"/>
      <c r="H47" s="84"/>
      <c r="I47" s="84"/>
      <c r="J47" s="84"/>
      <c r="K47" s="84"/>
      <c r="L47" s="84"/>
      <c r="M47" s="84"/>
      <c r="N47" s="84"/>
      <c r="O47" s="85"/>
      <c r="P47" s="78"/>
      <c r="Q47" s="78"/>
      <c r="R47" s="78"/>
      <c r="S47" s="78"/>
      <c r="IV47" s="4"/>
    </row>
    <row r="48" spans="1:256">
      <c r="A48" s="53" t="s">
        <v>41</v>
      </c>
      <c r="B48" s="54"/>
      <c r="C48" s="55"/>
      <c r="D48" s="55"/>
      <c r="E48" s="55"/>
      <c r="F48" s="55"/>
      <c r="G48" s="55"/>
      <c r="H48" s="55"/>
      <c r="I48" s="55"/>
      <c r="J48" s="55"/>
      <c r="K48" s="55"/>
      <c r="L48" s="55"/>
      <c r="M48" s="55"/>
      <c r="N48" s="55"/>
      <c r="O48" s="87"/>
      <c r="P48" s="88"/>
      <c r="Q48" s="88"/>
      <c r="R48" s="88"/>
      <c r="S48" s="88"/>
      <c r="IV48" s="4"/>
    </row>
    <row r="49" spans="1:256">
      <c r="A49" s="89" t="s">
        <v>42</v>
      </c>
      <c r="B49" s="58" t="str">
        <f>B29</f>
        <v>Squat</v>
      </c>
      <c r="C49" s="63">
        <v>5</v>
      </c>
      <c r="D49" s="60">
        <f t="shared" ref="D49:O49" si="15">D29</f>
        <v>35</v>
      </c>
      <c r="E49" s="60">
        <f t="shared" si="15"/>
        <v>40</v>
      </c>
      <c r="F49" s="60">
        <f t="shared" si="15"/>
        <v>45</v>
      </c>
      <c r="G49" s="60">
        <f t="shared" si="15"/>
        <v>50</v>
      </c>
      <c r="H49" s="60">
        <f t="shared" si="15"/>
        <v>50</v>
      </c>
      <c r="I49" s="60">
        <f t="shared" si="15"/>
        <v>55</v>
      </c>
      <c r="J49" s="60">
        <f t="shared" si="15"/>
        <v>60</v>
      </c>
      <c r="K49" s="60">
        <f t="shared" si="15"/>
        <v>65</v>
      </c>
      <c r="L49" s="60">
        <f t="shared" si="15"/>
        <v>70</v>
      </c>
      <c r="M49" s="60">
        <f t="shared" si="15"/>
        <v>70</v>
      </c>
      <c r="N49" s="60">
        <f t="shared" si="15"/>
        <v>75</v>
      </c>
      <c r="O49" s="90">
        <f t="shared" si="15"/>
        <v>80</v>
      </c>
      <c r="P49" s="74"/>
      <c r="Q49" s="74"/>
      <c r="R49" s="74"/>
      <c r="S49" s="74"/>
      <c r="IV49" s="4"/>
    </row>
    <row r="50" spans="1:256">
      <c r="C50" s="63">
        <v>5</v>
      </c>
      <c r="D50" s="64">
        <f t="shared" ref="D50:O50" si="16">D30</f>
        <v>45</v>
      </c>
      <c r="E50" s="64">
        <f t="shared" si="16"/>
        <v>50</v>
      </c>
      <c r="F50" s="64">
        <f t="shared" si="16"/>
        <v>55</v>
      </c>
      <c r="G50" s="64">
        <f t="shared" si="16"/>
        <v>60</v>
      </c>
      <c r="H50" s="64">
        <f t="shared" si="16"/>
        <v>65</v>
      </c>
      <c r="I50" s="64">
        <f t="shared" si="16"/>
        <v>70</v>
      </c>
      <c r="J50" s="64">
        <f t="shared" si="16"/>
        <v>75</v>
      </c>
      <c r="K50" s="64">
        <f t="shared" si="16"/>
        <v>80</v>
      </c>
      <c r="L50" s="64">
        <f t="shared" si="16"/>
        <v>85</v>
      </c>
      <c r="M50" s="64">
        <f t="shared" si="16"/>
        <v>90</v>
      </c>
      <c r="N50" s="64">
        <f t="shared" si="16"/>
        <v>95</v>
      </c>
      <c r="O50" s="65">
        <f t="shared" si="16"/>
        <v>100</v>
      </c>
      <c r="P50" s="74"/>
      <c r="Q50" s="74"/>
      <c r="R50" s="74"/>
      <c r="S50" s="74"/>
      <c r="IV50" s="4"/>
    </row>
    <row r="51" spans="1:256">
      <c r="C51" s="63">
        <v>5</v>
      </c>
      <c r="D51" s="64">
        <f t="shared" ref="D51:O51" si="17">D31</f>
        <v>55</v>
      </c>
      <c r="E51" s="64">
        <f t="shared" si="17"/>
        <v>60</v>
      </c>
      <c r="F51" s="64">
        <f t="shared" si="17"/>
        <v>65</v>
      </c>
      <c r="G51" s="64">
        <f t="shared" si="17"/>
        <v>75</v>
      </c>
      <c r="H51" s="64">
        <f t="shared" si="17"/>
        <v>80</v>
      </c>
      <c r="I51" s="64">
        <f t="shared" si="17"/>
        <v>85</v>
      </c>
      <c r="J51" s="64">
        <f t="shared" si="17"/>
        <v>90</v>
      </c>
      <c r="K51" s="64">
        <f t="shared" si="17"/>
        <v>95</v>
      </c>
      <c r="L51" s="64">
        <f t="shared" si="17"/>
        <v>105</v>
      </c>
      <c r="M51" s="64">
        <f t="shared" si="17"/>
        <v>110</v>
      </c>
      <c r="N51" s="64">
        <f t="shared" si="17"/>
        <v>115</v>
      </c>
      <c r="O51" s="65">
        <f t="shared" si="17"/>
        <v>120</v>
      </c>
      <c r="P51" s="74"/>
      <c r="Q51" s="74"/>
      <c r="R51" s="74"/>
      <c r="S51" s="74"/>
      <c r="IV51" s="4"/>
    </row>
    <row r="52" spans="1:256">
      <c r="C52" s="63">
        <v>5</v>
      </c>
      <c r="D52" s="66">
        <f t="shared" ref="D52:O52" si="18">D31</f>
        <v>55</v>
      </c>
      <c r="E52" s="66">
        <f t="shared" si="18"/>
        <v>60</v>
      </c>
      <c r="F52" s="66">
        <f t="shared" si="18"/>
        <v>65</v>
      </c>
      <c r="G52" s="66">
        <f t="shared" si="18"/>
        <v>75</v>
      </c>
      <c r="H52" s="66">
        <f t="shared" si="18"/>
        <v>80</v>
      </c>
      <c r="I52" s="66">
        <f t="shared" si="18"/>
        <v>85</v>
      </c>
      <c r="J52" s="66">
        <f t="shared" si="18"/>
        <v>90</v>
      </c>
      <c r="K52" s="66">
        <f t="shared" si="18"/>
        <v>95</v>
      </c>
      <c r="L52" s="66">
        <f t="shared" si="18"/>
        <v>105</v>
      </c>
      <c r="M52" s="66">
        <f t="shared" si="18"/>
        <v>110</v>
      </c>
      <c r="N52" s="66">
        <f t="shared" si="18"/>
        <v>115</v>
      </c>
      <c r="O52" s="67">
        <f t="shared" si="18"/>
        <v>120</v>
      </c>
      <c r="P52" s="75"/>
      <c r="Q52" s="75"/>
      <c r="R52" s="75"/>
      <c r="S52" s="75"/>
      <c r="IV52" s="4"/>
    </row>
    <row r="53" spans="1:256">
      <c r="C53" s="69"/>
      <c r="D53" s="70"/>
      <c r="E53" s="70"/>
      <c r="F53" s="70"/>
      <c r="G53" s="70"/>
      <c r="H53" s="70"/>
      <c r="I53" s="70"/>
      <c r="J53" s="70"/>
      <c r="K53" s="70"/>
      <c r="L53" s="70"/>
      <c r="M53" s="70"/>
      <c r="N53" s="70"/>
      <c r="O53" s="71"/>
      <c r="P53" s="72"/>
      <c r="Q53" s="72"/>
      <c r="R53" s="72"/>
      <c r="S53" s="72"/>
      <c r="IV53" s="4"/>
    </row>
    <row r="54" spans="1:256">
      <c r="B54" s="58" t="str">
        <f>D24</f>
        <v>Incline Press</v>
      </c>
      <c r="C54" s="63">
        <v>5</v>
      </c>
      <c r="D54" s="73">
        <f t="shared" ref="D54:O54" si="19">FLOOR(PRODUCT(0.63,D57),5)</f>
        <v>55</v>
      </c>
      <c r="E54" s="73">
        <f t="shared" si="19"/>
        <v>55</v>
      </c>
      <c r="F54" s="73">
        <f t="shared" si="19"/>
        <v>60</v>
      </c>
      <c r="G54" s="73">
        <f t="shared" si="19"/>
        <v>60</v>
      </c>
      <c r="H54" s="73">
        <f t="shared" si="19"/>
        <v>65</v>
      </c>
      <c r="I54" s="73">
        <f t="shared" si="19"/>
        <v>65</v>
      </c>
      <c r="J54" s="73">
        <f t="shared" si="19"/>
        <v>70</v>
      </c>
      <c r="K54" s="73">
        <f t="shared" si="19"/>
        <v>70</v>
      </c>
      <c r="L54" s="73">
        <f t="shared" si="19"/>
        <v>75</v>
      </c>
      <c r="M54" s="73">
        <f t="shared" si="19"/>
        <v>75</v>
      </c>
      <c r="N54" s="73">
        <f t="shared" si="19"/>
        <v>80</v>
      </c>
      <c r="O54" s="65">
        <f t="shared" si="19"/>
        <v>80</v>
      </c>
      <c r="P54" s="74"/>
      <c r="Q54" s="74"/>
      <c r="R54" s="74"/>
      <c r="S54" s="74"/>
      <c r="IV54" s="4"/>
    </row>
    <row r="55" spans="1:256">
      <c r="B55" s="77" t="s">
        <v>43</v>
      </c>
      <c r="C55" s="63">
        <v>5</v>
      </c>
      <c r="D55" s="73">
        <f t="shared" ref="D55:O55" si="20">FLOOR(PRODUCT(0.75,D57),5)</f>
        <v>65</v>
      </c>
      <c r="E55" s="73">
        <f t="shared" si="20"/>
        <v>65</v>
      </c>
      <c r="F55" s="73">
        <f t="shared" si="20"/>
        <v>70</v>
      </c>
      <c r="G55" s="73">
        <f t="shared" si="20"/>
        <v>75</v>
      </c>
      <c r="H55" s="73">
        <f t="shared" si="20"/>
        <v>75</v>
      </c>
      <c r="I55" s="73">
        <f t="shared" si="20"/>
        <v>80</v>
      </c>
      <c r="J55" s="73">
        <f t="shared" si="20"/>
        <v>80</v>
      </c>
      <c r="K55" s="73">
        <f t="shared" si="20"/>
        <v>85</v>
      </c>
      <c r="L55" s="73">
        <f t="shared" si="20"/>
        <v>90</v>
      </c>
      <c r="M55" s="73">
        <f t="shared" si="20"/>
        <v>90</v>
      </c>
      <c r="N55" s="73">
        <f t="shared" si="20"/>
        <v>95</v>
      </c>
      <c r="O55" s="65">
        <f t="shared" si="20"/>
        <v>95</v>
      </c>
      <c r="P55" s="74"/>
      <c r="Q55" s="74"/>
      <c r="R55" s="74"/>
      <c r="S55" s="74"/>
      <c r="IV55" s="4"/>
    </row>
    <row r="56" spans="1:256">
      <c r="C56" s="63">
        <v>5</v>
      </c>
      <c r="D56" s="73">
        <f t="shared" ref="D56:O56" si="21">FLOOR(PRODUCT(0.88,D57),5)</f>
        <v>75</v>
      </c>
      <c r="E56" s="73">
        <f t="shared" si="21"/>
        <v>80</v>
      </c>
      <c r="F56" s="73">
        <f t="shared" si="21"/>
        <v>80</v>
      </c>
      <c r="G56" s="73">
        <f t="shared" si="21"/>
        <v>85</v>
      </c>
      <c r="H56" s="73">
        <f t="shared" si="21"/>
        <v>90</v>
      </c>
      <c r="I56" s="73">
        <f t="shared" si="21"/>
        <v>95</v>
      </c>
      <c r="J56" s="73">
        <f t="shared" si="21"/>
        <v>95</v>
      </c>
      <c r="K56" s="73">
        <f t="shared" si="21"/>
        <v>100</v>
      </c>
      <c r="L56" s="73">
        <f t="shared" si="21"/>
        <v>105</v>
      </c>
      <c r="M56" s="73">
        <f t="shared" si="21"/>
        <v>105</v>
      </c>
      <c r="N56" s="73">
        <f t="shared" si="21"/>
        <v>110</v>
      </c>
      <c r="O56" s="65">
        <f t="shared" si="21"/>
        <v>115</v>
      </c>
      <c r="P56" s="74"/>
      <c r="Q56" s="74"/>
      <c r="R56" s="74"/>
      <c r="S56" s="74"/>
      <c r="IV56" s="4"/>
    </row>
    <row r="57" spans="1:256">
      <c r="C57" s="63">
        <v>5</v>
      </c>
      <c r="D57" s="66">
        <f>ROUND((H24-(H24*$J$24))/$F$19,0/5)*$F$19</f>
        <v>88</v>
      </c>
      <c r="E57" s="79">
        <f t="shared" ref="E57:O57" si="22">D57+$I$24</f>
        <v>92</v>
      </c>
      <c r="F57" s="79">
        <f t="shared" si="22"/>
        <v>96</v>
      </c>
      <c r="G57" s="79">
        <f t="shared" si="22"/>
        <v>100</v>
      </c>
      <c r="H57" s="79">
        <f t="shared" si="22"/>
        <v>104</v>
      </c>
      <c r="I57" s="79">
        <f t="shared" si="22"/>
        <v>108</v>
      </c>
      <c r="J57" s="79">
        <f t="shared" si="22"/>
        <v>112</v>
      </c>
      <c r="K57" s="79">
        <f t="shared" si="22"/>
        <v>116</v>
      </c>
      <c r="L57" s="79">
        <f t="shared" si="22"/>
        <v>120</v>
      </c>
      <c r="M57" s="79">
        <f t="shared" si="22"/>
        <v>124</v>
      </c>
      <c r="N57" s="79">
        <f t="shared" si="22"/>
        <v>128</v>
      </c>
      <c r="O57" s="79">
        <f t="shared" si="22"/>
        <v>132</v>
      </c>
      <c r="P57" s="78"/>
      <c r="Q57" s="78"/>
      <c r="R57" s="78"/>
      <c r="S57" s="78"/>
      <c r="IV57" s="4"/>
    </row>
    <row r="58" spans="1:256">
      <c r="C58" s="76"/>
      <c r="D58" s="70"/>
      <c r="E58" s="70"/>
      <c r="F58" s="70"/>
      <c r="G58" s="70"/>
      <c r="H58" s="70"/>
      <c r="I58" s="70"/>
      <c r="J58" s="70"/>
      <c r="K58" s="70"/>
      <c r="L58" s="70"/>
      <c r="M58" s="70"/>
      <c r="N58" s="70"/>
      <c r="O58" s="71"/>
      <c r="P58" s="72"/>
      <c r="Q58" s="72"/>
      <c r="R58" s="72"/>
      <c r="S58" s="72"/>
      <c r="IV58" s="4"/>
    </row>
    <row r="59" spans="1:256">
      <c r="B59" s="58" t="str">
        <f>D25</f>
        <v>Deadlift</v>
      </c>
      <c r="C59" s="63">
        <v>5</v>
      </c>
      <c r="D59" s="73">
        <f t="shared" ref="D59:O59" si="23">FLOOR(PRODUCT(0.63,D62),5)</f>
        <v>40</v>
      </c>
      <c r="E59" s="73">
        <f t="shared" si="23"/>
        <v>50</v>
      </c>
      <c r="F59" s="73">
        <f t="shared" si="23"/>
        <v>55</v>
      </c>
      <c r="G59" s="73">
        <f t="shared" si="23"/>
        <v>60</v>
      </c>
      <c r="H59" s="73">
        <f t="shared" si="23"/>
        <v>65</v>
      </c>
      <c r="I59" s="73">
        <f t="shared" si="23"/>
        <v>75</v>
      </c>
      <c r="J59" s="73">
        <f t="shared" si="23"/>
        <v>80</v>
      </c>
      <c r="K59" s="73">
        <f t="shared" si="23"/>
        <v>85</v>
      </c>
      <c r="L59" s="73">
        <f t="shared" si="23"/>
        <v>90</v>
      </c>
      <c r="M59" s="73">
        <f t="shared" si="23"/>
        <v>100</v>
      </c>
      <c r="N59" s="73">
        <f t="shared" si="23"/>
        <v>105</v>
      </c>
      <c r="O59" s="65">
        <f t="shared" si="23"/>
        <v>110</v>
      </c>
      <c r="P59" s="62"/>
      <c r="Q59" s="62"/>
      <c r="R59" s="62"/>
      <c r="S59" s="62"/>
      <c r="IV59" s="4"/>
    </row>
    <row r="60" spans="1:256">
      <c r="B60" s="77" t="s">
        <v>44</v>
      </c>
      <c r="C60" s="63">
        <v>5</v>
      </c>
      <c r="D60" s="73">
        <f t="shared" ref="D60:O60" si="24">FLOOR(PRODUCT(0.75,D62),5)</f>
        <v>50</v>
      </c>
      <c r="E60" s="73">
        <f t="shared" si="24"/>
        <v>60</v>
      </c>
      <c r="F60" s="73">
        <f t="shared" si="24"/>
        <v>65</v>
      </c>
      <c r="G60" s="73">
        <f t="shared" si="24"/>
        <v>75</v>
      </c>
      <c r="H60" s="73">
        <f t="shared" si="24"/>
        <v>80</v>
      </c>
      <c r="I60" s="73">
        <f t="shared" si="24"/>
        <v>90</v>
      </c>
      <c r="J60" s="73">
        <f t="shared" si="24"/>
        <v>95</v>
      </c>
      <c r="K60" s="73">
        <f t="shared" si="24"/>
        <v>105</v>
      </c>
      <c r="L60" s="73">
        <f t="shared" si="24"/>
        <v>110</v>
      </c>
      <c r="M60" s="73">
        <f t="shared" si="24"/>
        <v>120</v>
      </c>
      <c r="N60" s="73">
        <f t="shared" si="24"/>
        <v>125</v>
      </c>
      <c r="O60" s="65">
        <f t="shared" si="24"/>
        <v>135</v>
      </c>
      <c r="P60" s="62"/>
      <c r="Q60" s="62"/>
      <c r="R60" s="62"/>
      <c r="S60" s="62"/>
      <c r="IV60" s="4"/>
    </row>
    <row r="61" spans="1:256">
      <c r="C61" s="63">
        <v>5</v>
      </c>
      <c r="D61" s="73">
        <f t="shared" ref="D61:O61" si="25">FLOOR(PRODUCT(0.88,D62),5)</f>
        <v>60</v>
      </c>
      <c r="E61" s="73">
        <f t="shared" si="25"/>
        <v>70</v>
      </c>
      <c r="F61" s="73">
        <f t="shared" si="25"/>
        <v>75</v>
      </c>
      <c r="G61" s="73">
        <f t="shared" si="25"/>
        <v>85</v>
      </c>
      <c r="H61" s="73">
        <f t="shared" si="25"/>
        <v>95</v>
      </c>
      <c r="I61" s="73">
        <f t="shared" si="25"/>
        <v>105</v>
      </c>
      <c r="J61" s="73">
        <f t="shared" si="25"/>
        <v>110</v>
      </c>
      <c r="K61" s="73">
        <f t="shared" si="25"/>
        <v>120</v>
      </c>
      <c r="L61" s="73">
        <f t="shared" si="25"/>
        <v>130</v>
      </c>
      <c r="M61" s="73">
        <f t="shared" si="25"/>
        <v>140</v>
      </c>
      <c r="N61" s="73">
        <f t="shared" si="25"/>
        <v>145</v>
      </c>
      <c r="O61" s="65">
        <f t="shared" si="25"/>
        <v>155</v>
      </c>
      <c r="P61" s="62"/>
      <c r="Q61" s="62"/>
      <c r="R61" s="62"/>
      <c r="S61" s="62"/>
      <c r="IV61" s="4"/>
    </row>
    <row r="62" spans="1:256">
      <c r="C62" s="63">
        <v>5</v>
      </c>
      <c r="D62" s="66">
        <f>ROUND((H25-(H25*$J$25))/$F$19,0/5)*$F$19</f>
        <v>70</v>
      </c>
      <c r="E62" s="79">
        <f t="shared" ref="E62:O62" si="26">D62+$I$25</f>
        <v>80</v>
      </c>
      <c r="F62" s="79">
        <f t="shared" si="26"/>
        <v>90</v>
      </c>
      <c r="G62" s="79">
        <f t="shared" si="26"/>
        <v>100</v>
      </c>
      <c r="H62" s="79">
        <f t="shared" si="26"/>
        <v>110</v>
      </c>
      <c r="I62" s="79">
        <f t="shared" si="26"/>
        <v>120</v>
      </c>
      <c r="J62" s="79">
        <f t="shared" si="26"/>
        <v>130</v>
      </c>
      <c r="K62" s="79">
        <f t="shared" si="26"/>
        <v>140</v>
      </c>
      <c r="L62" s="79">
        <f t="shared" si="26"/>
        <v>150</v>
      </c>
      <c r="M62" s="79">
        <f t="shared" si="26"/>
        <v>160</v>
      </c>
      <c r="N62" s="79">
        <f t="shared" si="26"/>
        <v>170</v>
      </c>
      <c r="O62" s="79">
        <f t="shared" si="26"/>
        <v>180</v>
      </c>
      <c r="P62" s="91"/>
      <c r="Q62" s="91"/>
      <c r="R62" s="91"/>
      <c r="S62" s="91"/>
      <c r="IV62" s="4"/>
    </row>
    <row r="63" spans="1:256">
      <c r="A63" s="81" t="s">
        <v>35</v>
      </c>
      <c r="B63" s="82" t="s">
        <v>45</v>
      </c>
      <c r="C63" s="59" t="s">
        <v>46</v>
      </c>
      <c r="D63" s="83"/>
      <c r="E63" s="84"/>
      <c r="F63" s="84"/>
      <c r="G63" s="84"/>
      <c r="H63" s="84"/>
      <c r="I63" s="84"/>
      <c r="J63" s="84"/>
      <c r="K63" s="84"/>
      <c r="L63" s="84"/>
      <c r="M63" s="84"/>
      <c r="N63" s="84"/>
      <c r="O63" s="85"/>
      <c r="P63" s="78"/>
      <c r="Q63" s="78"/>
      <c r="R63" s="78"/>
      <c r="S63" s="78"/>
      <c r="IV63" s="4"/>
    </row>
    <row r="64" spans="1:256">
      <c r="A64" s="86" t="s">
        <v>38</v>
      </c>
      <c r="B64" s="58"/>
      <c r="C64" s="63"/>
      <c r="D64" s="83"/>
      <c r="E64" s="84"/>
      <c r="F64" s="84"/>
      <c r="G64" s="84"/>
      <c r="H64" s="84"/>
      <c r="I64" s="84"/>
      <c r="J64" s="84"/>
      <c r="K64" s="84"/>
      <c r="L64" s="84"/>
      <c r="M64" s="84"/>
      <c r="N64" s="84"/>
      <c r="O64" s="92"/>
      <c r="P64" s="78"/>
      <c r="Q64" s="78"/>
      <c r="R64" s="78"/>
      <c r="S64" s="78"/>
      <c r="IV64" s="4"/>
    </row>
    <row r="65" spans="1:256">
      <c r="A65" s="53" t="s">
        <v>47</v>
      </c>
      <c r="B65" s="54"/>
      <c r="C65" s="55"/>
      <c r="D65" s="55"/>
      <c r="E65" s="55"/>
      <c r="F65" s="55"/>
      <c r="G65" s="55"/>
      <c r="H65" s="55"/>
      <c r="I65" s="55"/>
      <c r="J65" s="55"/>
      <c r="K65" s="93"/>
      <c r="L65" s="94"/>
      <c r="M65" s="94"/>
      <c r="N65" s="94"/>
      <c r="O65" s="95"/>
      <c r="P65" s="88"/>
      <c r="Q65" s="88"/>
      <c r="R65" s="88"/>
      <c r="S65" s="88"/>
      <c r="IV65" s="4"/>
    </row>
    <row r="66" spans="1:256">
      <c r="A66" s="96" t="s">
        <v>48</v>
      </c>
      <c r="B66" s="58" t="s">
        <v>14</v>
      </c>
      <c r="C66" s="63">
        <v>5</v>
      </c>
      <c r="D66" s="60">
        <f t="shared" ref="D66:O66" si="27">FLOOR(PRODUCT(0.5,D70),5)</f>
        <v>40</v>
      </c>
      <c r="E66" s="60">
        <f t="shared" si="27"/>
        <v>45</v>
      </c>
      <c r="F66" s="60">
        <f t="shared" si="27"/>
        <v>50</v>
      </c>
      <c r="G66" s="60">
        <f t="shared" si="27"/>
        <v>50</v>
      </c>
      <c r="H66" s="60">
        <f t="shared" si="27"/>
        <v>55</v>
      </c>
      <c r="I66" s="60">
        <f t="shared" si="27"/>
        <v>60</v>
      </c>
      <c r="J66" s="60">
        <f t="shared" si="27"/>
        <v>65</v>
      </c>
      <c r="K66" s="60">
        <f t="shared" si="27"/>
        <v>70</v>
      </c>
      <c r="L66" s="60">
        <f t="shared" si="27"/>
        <v>70</v>
      </c>
      <c r="M66" s="60">
        <f t="shared" si="27"/>
        <v>75</v>
      </c>
      <c r="N66" s="60">
        <f t="shared" si="27"/>
        <v>80</v>
      </c>
      <c r="O66" s="60">
        <f t="shared" si="27"/>
        <v>85</v>
      </c>
      <c r="IV66" s="4"/>
    </row>
    <row r="67" spans="1:256">
      <c r="C67" s="63">
        <v>5</v>
      </c>
      <c r="D67" s="64">
        <f t="shared" ref="D67:O67" si="28">FLOOR(PRODUCT(0.63,D70),5)</f>
        <v>50</v>
      </c>
      <c r="E67" s="64">
        <f t="shared" si="28"/>
        <v>55</v>
      </c>
      <c r="F67" s="64">
        <f t="shared" si="28"/>
        <v>60</v>
      </c>
      <c r="G67" s="64">
        <f t="shared" si="28"/>
        <v>65</v>
      </c>
      <c r="H67" s="64">
        <f t="shared" si="28"/>
        <v>70</v>
      </c>
      <c r="I67" s="64">
        <f t="shared" si="28"/>
        <v>75</v>
      </c>
      <c r="J67" s="64">
        <f t="shared" si="28"/>
        <v>80</v>
      </c>
      <c r="K67" s="64">
        <f t="shared" si="28"/>
        <v>85</v>
      </c>
      <c r="L67" s="64">
        <f t="shared" si="28"/>
        <v>90</v>
      </c>
      <c r="M67" s="64">
        <f t="shared" si="28"/>
        <v>95</v>
      </c>
      <c r="N67" s="64">
        <f t="shared" si="28"/>
        <v>100</v>
      </c>
      <c r="O67" s="64">
        <f t="shared" si="28"/>
        <v>105</v>
      </c>
      <c r="IV67" s="4"/>
    </row>
    <row r="68" spans="1:256">
      <c r="C68" s="63">
        <v>5</v>
      </c>
      <c r="D68" s="64">
        <f t="shared" ref="D68:O68" si="29">FLOOR(PRODUCT(0.75,D70),5)</f>
        <v>60</v>
      </c>
      <c r="E68" s="64">
        <f t="shared" si="29"/>
        <v>65</v>
      </c>
      <c r="F68" s="64">
        <f t="shared" si="29"/>
        <v>75</v>
      </c>
      <c r="G68" s="64">
        <f t="shared" si="29"/>
        <v>80</v>
      </c>
      <c r="H68" s="64">
        <f t="shared" si="29"/>
        <v>85</v>
      </c>
      <c r="I68" s="64">
        <f t="shared" si="29"/>
        <v>90</v>
      </c>
      <c r="J68" s="64">
        <f t="shared" si="29"/>
        <v>95</v>
      </c>
      <c r="K68" s="64">
        <f t="shared" si="29"/>
        <v>105</v>
      </c>
      <c r="L68" s="64">
        <f t="shared" si="29"/>
        <v>110</v>
      </c>
      <c r="M68" s="64">
        <f t="shared" si="29"/>
        <v>115</v>
      </c>
      <c r="N68" s="64">
        <f t="shared" si="29"/>
        <v>120</v>
      </c>
      <c r="O68" s="64">
        <f t="shared" si="29"/>
        <v>125</v>
      </c>
      <c r="IV68" s="4"/>
    </row>
    <row r="69" spans="1:256">
      <c r="C69" s="63">
        <v>5</v>
      </c>
      <c r="D69" s="64">
        <f t="shared" ref="D69:O69" si="30">FLOOR(PRODUCT(0.88,D70),5)</f>
        <v>70</v>
      </c>
      <c r="E69" s="64">
        <f t="shared" si="30"/>
        <v>80</v>
      </c>
      <c r="F69" s="64">
        <f t="shared" si="30"/>
        <v>85</v>
      </c>
      <c r="G69" s="64">
        <f t="shared" si="30"/>
        <v>95</v>
      </c>
      <c r="H69" s="64">
        <f t="shared" si="30"/>
        <v>100</v>
      </c>
      <c r="I69" s="64">
        <f t="shared" si="30"/>
        <v>105</v>
      </c>
      <c r="J69" s="64">
        <f t="shared" si="30"/>
        <v>115</v>
      </c>
      <c r="K69" s="64">
        <f t="shared" si="30"/>
        <v>120</v>
      </c>
      <c r="L69" s="64">
        <f t="shared" si="30"/>
        <v>130</v>
      </c>
      <c r="M69" s="64">
        <f t="shared" si="30"/>
        <v>135</v>
      </c>
      <c r="N69" s="64">
        <f t="shared" si="30"/>
        <v>140</v>
      </c>
      <c r="O69" s="64">
        <f t="shared" si="30"/>
        <v>150</v>
      </c>
      <c r="IV69" s="4"/>
    </row>
    <row r="70" spans="1:256">
      <c r="C70" s="63">
        <v>3</v>
      </c>
      <c r="D70" s="66">
        <f t="shared" ref="D70:O70" si="31">D33+$I$21</f>
        <v>84</v>
      </c>
      <c r="E70" s="66">
        <f t="shared" si="31"/>
        <v>92</v>
      </c>
      <c r="F70" s="66">
        <f t="shared" si="31"/>
        <v>100</v>
      </c>
      <c r="G70" s="66">
        <f t="shared" si="31"/>
        <v>108</v>
      </c>
      <c r="H70" s="66">
        <f t="shared" si="31"/>
        <v>116</v>
      </c>
      <c r="I70" s="66">
        <f t="shared" si="31"/>
        <v>124</v>
      </c>
      <c r="J70" s="66">
        <f t="shared" si="31"/>
        <v>132</v>
      </c>
      <c r="K70" s="66">
        <f t="shared" si="31"/>
        <v>140</v>
      </c>
      <c r="L70" s="66">
        <f t="shared" si="31"/>
        <v>148</v>
      </c>
      <c r="M70" s="66">
        <f t="shared" si="31"/>
        <v>156</v>
      </c>
      <c r="N70" s="66">
        <f t="shared" si="31"/>
        <v>164</v>
      </c>
      <c r="O70" s="66">
        <f t="shared" si="31"/>
        <v>172</v>
      </c>
      <c r="IV70" s="4"/>
    </row>
    <row r="71" spans="1:256">
      <c r="C71" s="63">
        <v>8</v>
      </c>
      <c r="D71" s="64">
        <f t="shared" ref="D71:O71" si="32">ROUND(0.75*D70,0)</f>
        <v>63</v>
      </c>
      <c r="E71" s="64">
        <f t="shared" si="32"/>
        <v>69</v>
      </c>
      <c r="F71" s="64">
        <f t="shared" si="32"/>
        <v>75</v>
      </c>
      <c r="G71" s="64">
        <f t="shared" si="32"/>
        <v>81</v>
      </c>
      <c r="H71" s="64">
        <f t="shared" si="32"/>
        <v>87</v>
      </c>
      <c r="I71" s="64">
        <f t="shared" si="32"/>
        <v>93</v>
      </c>
      <c r="J71" s="64">
        <f t="shared" si="32"/>
        <v>99</v>
      </c>
      <c r="K71" s="64">
        <f t="shared" si="32"/>
        <v>105</v>
      </c>
      <c r="L71" s="64">
        <f t="shared" si="32"/>
        <v>111</v>
      </c>
      <c r="M71" s="64">
        <f t="shared" si="32"/>
        <v>117</v>
      </c>
      <c r="N71" s="64">
        <f t="shared" si="32"/>
        <v>123</v>
      </c>
      <c r="O71" s="64">
        <f t="shared" si="32"/>
        <v>129</v>
      </c>
      <c r="IV71" s="4"/>
    </row>
    <row r="72" spans="1:256">
      <c r="C72" s="69"/>
      <c r="D72" s="70"/>
      <c r="E72" s="70"/>
      <c r="F72" s="70"/>
      <c r="G72" s="70"/>
      <c r="H72" s="70"/>
      <c r="I72" s="70"/>
      <c r="J72" s="70"/>
      <c r="K72" s="70"/>
      <c r="L72" s="70"/>
      <c r="M72" s="70"/>
      <c r="N72" s="70"/>
      <c r="O72" s="71"/>
      <c r="IV72" s="4"/>
    </row>
    <row r="73" spans="1:256">
      <c r="B73" s="58" t="str">
        <f>D22</f>
        <v>Bench Press</v>
      </c>
      <c r="C73" s="63">
        <v>5</v>
      </c>
      <c r="D73" s="73">
        <f t="shared" ref="D73:O73" si="33">FLOOR(PRODUCT(0.5,D77),5)</f>
        <v>45</v>
      </c>
      <c r="E73" s="73">
        <f t="shared" si="33"/>
        <v>45</v>
      </c>
      <c r="F73" s="73">
        <f t="shared" si="33"/>
        <v>50</v>
      </c>
      <c r="G73" s="73">
        <f t="shared" si="33"/>
        <v>50</v>
      </c>
      <c r="H73" s="73">
        <f t="shared" si="33"/>
        <v>55</v>
      </c>
      <c r="I73" s="73">
        <f t="shared" si="33"/>
        <v>55</v>
      </c>
      <c r="J73" s="73">
        <f t="shared" si="33"/>
        <v>60</v>
      </c>
      <c r="K73" s="73">
        <f t="shared" si="33"/>
        <v>60</v>
      </c>
      <c r="L73" s="73">
        <f t="shared" si="33"/>
        <v>65</v>
      </c>
      <c r="M73" s="73">
        <f t="shared" si="33"/>
        <v>65</v>
      </c>
      <c r="N73" s="73">
        <f t="shared" si="33"/>
        <v>70</v>
      </c>
      <c r="O73" s="73">
        <f t="shared" si="33"/>
        <v>70</v>
      </c>
      <c r="IV73" s="4"/>
    </row>
    <row r="74" spans="1:256">
      <c r="C74" s="63">
        <v>5</v>
      </c>
      <c r="D74" s="73">
        <f t="shared" ref="D74:O74" si="34">FLOOR(PRODUCT(0.63,D77),5)</f>
        <v>55</v>
      </c>
      <c r="E74" s="73">
        <f t="shared" si="34"/>
        <v>55</v>
      </c>
      <c r="F74" s="73">
        <f t="shared" si="34"/>
        <v>60</v>
      </c>
      <c r="G74" s="73">
        <f t="shared" si="34"/>
        <v>65</v>
      </c>
      <c r="H74" s="73">
        <f t="shared" si="34"/>
        <v>65</v>
      </c>
      <c r="I74" s="73">
        <f t="shared" si="34"/>
        <v>70</v>
      </c>
      <c r="J74" s="73">
        <f t="shared" si="34"/>
        <v>75</v>
      </c>
      <c r="K74" s="73">
        <f t="shared" si="34"/>
        <v>75</v>
      </c>
      <c r="L74" s="73">
        <f t="shared" si="34"/>
        <v>80</v>
      </c>
      <c r="M74" s="73">
        <f t="shared" si="34"/>
        <v>85</v>
      </c>
      <c r="N74" s="73">
        <f t="shared" si="34"/>
        <v>85</v>
      </c>
      <c r="O74" s="73">
        <f t="shared" si="34"/>
        <v>90</v>
      </c>
      <c r="IV74" s="4"/>
    </row>
    <row r="75" spans="1:256">
      <c r="C75" s="63">
        <v>5</v>
      </c>
      <c r="D75" s="73">
        <f t="shared" ref="D75:O75" si="35">FLOOR(PRODUCT(0.75,D77),5)</f>
        <v>65</v>
      </c>
      <c r="E75" s="73">
        <f t="shared" si="35"/>
        <v>70</v>
      </c>
      <c r="F75" s="73">
        <f t="shared" si="35"/>
        <v>75</v>
      </c>
      <c r="G75" s="73">
        <f t="shared" si="35"/>
        <v>75</v>
      </c>
      <c r="H75" s="73">
        <f t="shared" si="35"/>
        <v>80</v>
      </c>
      <c r="I75" s="73">
        <f t="shared" si="35"/>
        <v>85</v>
      </c>
      <c r="J75" s="73">
        <f t="shared" si="35"/>
        <v>90</v>
      </c>
      <c r="K75" s="73">
        <f t="shared" si="35"/>
        <v>90</v>
      </c>
      <c r="L75" s="73">
        <f t="shared" si="35"/>
        <v>95</v>
      </c>
      <c r="M75" s="73">
        <f t="shared" si="35"/>
        <v>100</v>
      </c>
      <c r="N75" s="73">
        <f t="shared" si="35"/>
        <v>105</v>
      </c>
      <c r="O75" s="73">
        <f t="shared" si="35"/>
        <v>105</v>
      </c>
      <c r="IV75" s="4"/>
    </row>
    <row r="76" spans="1:256">
      <c r="C76" s="63">
        <v>5</v>
      </c>
      <c r="D76" s="73">
        <f t="shared" ref="D76:O76" si="36">FLOOR(PRODUCT(0.88,D77),5)</f>
        <v>75</v>
      </c>
      <c r="E76" s="73">
        <f t="shared" si="36"/>
        <v>80</v>
      </c>
      <c r="F76" s="73">
        <f t="shared" si="36"/>
        <v>85</v>
      </c>
      <c r="G76" s="73">
        <f t="shared" si="36"/>
        <v>90</v>
      </c>
      <c r="H76" s="73">
        <f t="shared" si="36"/>
        <v>95</v>
      </c>
      <c r="I76" s="73">
        <f t="shared" si="36"/>
        <v>100</v>
      </c>
      <c r="J76" s="73">
        <f t="shared" si="36"/>
        <v>105</v>
      </c>
      <c r="K76" s="73">
        <f t="shared" si="36"/>
        <v>110</v>
      </c>
      <c r="L76" s="73">
        <f t="shared" si="36"/>
        <v>110</v>
      </c>
      <c r="M76" s="73">
        <f t="shared" si="36"/>
        <v>115</v>
      </c>
      <c r="N76" s="73">
        <f t="shared" si="36"/>
        <v>120</v>
      </c>
      <c r="O76" s="73">
        <f t="shared" si="36"/>
        <v>125</v>
      </c>
      <c r="IV76" s="4"/>
    </row>
    <row r="77" spans="1:256">
      <c r="C77" s="63">
        <v>3</v>
      </c>
      <c r="D77" s="66">
        <f t="shared" ref="D77:O77" si="37">D39+$I$22</f>
        <v>90</v>
      </c>
      <c r="E77" s="66">
        <f t="shared" si="37"/>
        <v>95</v>
      </c>
      <c r="F77" s="66">
        <f t="shared" si="37"/>
        <v>100</v>
      </c>
      <c r="G77" s="66">
        <f t="shared" si="37"/>
        <v>105</v>
      </c>
      <c r="H77" s="66">
        <f t="shared" si="37"/>
        <v>110</v>
      </c>
      <c r="I77" s="66">
        <f t="shared" si="37"/>
        <v>115</v>
      </c>
      <c r="J77" s="66">
        <f t="shared" si="37"/>
        <v>120</v>
      </c>
      <c r="K77" s="66">
        <f t="shared" si="37"/>
        <v>125</v>
      </c>
      <c r="L77" s="66">
        <f t="shared" si="37"/>
        <v>130</v>
      </c>
      <c r="M77" s="66">
        <f t="shared" si="37"/>
        <v>135</v>
      </c>
      <c r="N77" s="66">
        <f t="shared" si="37"/>
        <v>140</v>
      </c>
      <c r="O77" s="66">
        <f t="shared" si="37"/>
        <v>145</v>
      </c>
      <c r="IV77" s="4"/>
    </row>
    <row r="78" spans="1:256">
      <c r="C78" s="63">
        <v>8</v>
      </c>
      <c r="D78" s="73">
        <f t="shared" ref="D78:O78" si="38">ROUND(0.75*D77,0)</f>
        <v>68</v>
      </c>
      <c r="E78" s="73">
        <f t="shared" si="38"/>
        <v>71</v>
      </c>
      <c r="F78" s="73">
        <f t="shared" si="38"/>
        <v>75</v>
      </c>
      <c r="G78" s="73">
        <f t="shared" si="38"/>
        <v>79</v>
      </c>
      <c r="H78" s="73">
        <f t="shared" si="38"/>
        <v>83</v>
      </c>
      <c r="I78" s="73">
        <f t="shared" si="38"/>
        <v>86</v>
      </c>
      <c r="J78" s="73">
        <f t="shared" si="38"/>
        <v>90</v>
      </c>
      <c r="K78" s="73">
        <f t="shared" si="38"/>
        <v>94</v>
      </c>
      <c r="L78" s="73">
        <f t="shared" si="38"/>
        <v>98</v>
      </c>
      <c r="M78" s="73">
        <f t="shared" si="38"/>
        <v>101</v>
      </c>
      <c r="N78" s="73">
        <f t="shared" si="38"/>
        <v>105</v>
      </c>
      <c r="O78" s="73">
        <f t="shared" si="38"/>
        <v>109</v>
      </c>
      <c r="IV78" s="4"/>
    </row>
    <row r="79" spans="1:256">
      <c r="C79" s="76"/>
      <c r="D79" s="70"/>
      <c r="E79" s="70"/>
      <c r="F79" s="70"/>
      <c r="G79" s="70"/>
      <c r="H79" s="70"/>
      <c r="I79" s="70"/>
      <c r="J79" s="70"/>
      <c r="K79" s="70"/>
      <c r="L79" s="70"/>
      <c r="M79" s="70"/>
      <c r="N79" s="70"/>
      <c r="O79" s="71"/>
      <c r="IV79" s="4"/>
    </row>
    <row r="80" spans="1:256">
      <c r="B80" s="58" t="str">
        <f>D23</f>
        <v>Row</v>
      </c>
      <c r="C80" s="63">
        <v>5</v>
      </c>
      <c r="D80" s="73">
        <f t="shared" ref="D80:O80" si="39">FLOOR(PRODUCT(0.5,D84),5)</f>
        <v>45</v>
      </c>
      <c r="E80" s="73">
        <f t="shared" si="39"/>
        <v>45</v>
      </c>
      <c r="F80" s="73">
        <f t="shared" si="39"/>
        <v>50</v>
      </c>
      <c r="G80" s="73">
        <f t="shared" si="39"/>
        <v>50</v>
      </c>
      <c r="H80" s="73">
        <f t="shared" si="39"/>
        <v>55</v>
      </c>
      <c r="I80" s="73">
        <f t="shared" si="39"/>
        <v>55</v>
      </c>
      <c r="J80" s="73">
        <f t="shared" si="39"/>
        <v>60</v>
      </c>
      <c r="K80" s="73">
        <f t="shared" si="39"/>
        <v>60</v>
      </c>
      <c r="L80" s="73">
        <f t="shared" si="39"/>
        <v>65</v>
      </c>
      <c r="M80" s="73">
        <f t="shared" si="39"/>
        <v>65</v>
      </c>
      <c r="N80" s="73">
        <f t="shared" si="39"/>
        <v>70</v>
      </c>
      <c r="O80" s="73">
        <f t="shared" si="39"/>
        <v>70</v>
      </c>
      <c r="IV80" s="4"/>
    </row>
    <row r="81" spans="1:256">
      <c r="B81" s="77" t="s">
        <v>34</v>
      </c>
      <c r="C81" s="63">
        <v>5</v>
      </c>
      <c r="D81" s="73">
        <f t="shared" ref="D81:O81" si="40">FLOOR(PRODUCT(0.63,D84),5)</f>
        <v>55</v>
      </c>
      <c r="E81" s="73">
        <f t="shared" si="40"/>
        <v>55</v>
      </c>
      <c r="F81" s="73">
        <f t="shared" si="40"/>
        <v>60</v>
      </c>
      <c r="G81" s="73">
        <f t="shared" si="40"/>
        <v>65</v>
      </c>
      <c r="H81" s="73">
        <f t="shared" si="40"/>
        <v>65</v>
      </c>
      <c r="I81" s="73">
        <f t="shared" si="40"/>
        <v>70</v>
      </c>
      <c r="J81" s="73">
        <f t="shared" si="40"/>
        <v>75</v>
      </c>
      <c r="K81" s="73">
        <f t="shared" si="40"/>
        <v>75</v>
      </c>
      <c r="L81" s="73">
        <f t="shared" si="40"/>
        <v>80</v>
      </c>
      <c r="M81" s="73">
        <f t="shared" si="40"/>
        <v>85</v>
      </c>
      <c r="N81" s="73">
        <f t="shared" si="40"/>
        <v>85</v>
      </c>
      <c r="O81" s="73">
        <f t="shared" si="40"/>
        <v>90</v>
      </c>
      <c r="IV81" s="4"/>
    </row>
    <row r="82" spans="1:256">
      <c r="C82" s="63">
        <v>5</v>
      </c>
      <c r="D82" s="73">
        <f t="shared" ref="D82:O82" si="41">FLOOR(PRODUCT(0.75,D84),5)</f>
        <v>65</v>
      </c>
      <c r="E82" s="73">
        <f t="shared" si="41"/>
        <v>70</v>
      </c>
      <c r="F82" s="73">
        <f t="shared" si="41"/>
        <v>75</v>
      </c>
      <c r="G82" s="73">
        <f t="shared" si="41"/>
        <v>75</v>
      </c>
      <c r="H82" s="73">
        <f t="shared" si="41"/>
        <v>80</v>
      </c>
      <c r="I82" s="73">
        <f t="shared" si="41"/>
        <v>85</v>
      </c>
      <c r="J82" s="73">
        <f t="shared" si="41"/>
        <v>90</v>
      </c>
      <c r="K82" s="73">
        <f t="shared" si="41"/>
        <v>90</v>
      </c>
      <c r="L82" s="73">
        <f t="shared" si="41"/>
        <v>95</v>
      </c>
      <c r="M82" s="73">
        <f t="shared" si="41"/>
        <v>100</v>
      </c>
      <c r="N82" s="73">
        <f t="shared" si="41"/>
        <v>105</v>
      </c>
      <c r="O82" s="73">
        <f t="shared" si="41"/>
        <v>105</v>
      </c>
      <c r="IV82" s="4"/>
    </row>
    <row r="83" spans="1:256">
      <c r="C83" s="63">
        <v>5</v>
      </c>
      <c r="D83" s="73">
        <f t="shared" ref="D83:O83" si="42">FLOOR(PRODUCT(0.88,D84),5)</f>
        <v>75</v>
      </c>
      <c r="E83" s="73">
        <f t="shared" si="42"/>
        <v>80</v>
      </c>
      <c r="F83" s="73">
        <f t="shared" si="42"/>
        <v>85</v>
      </c>
      <c r="G83" s="73">
        <f t="shared" si="42"/>
        <v>90</v>
      </c>
      <c r="H83" s="73">
        <f t="shared" si="42"/>
        <v>95</v>
      </c>
      <c r="I83" s="73">
        <f t="shared" si="42"/>
        <v>100</v>
      </c>
      <c r="J83" s="73">
        <f t="shared" si="42"/>
        <v>105</v>
      </c>
      <c r="K83" s="73">
        <f t="shared" si="42"/>
        <v>110</v>
      </c>
      <c r="L83" s="73">
        <f t="shared" si="42"/>
        <v>110</v>
      </c>
      <c r="M83" s="73">
        <f t="shared" si="42"/>
        <v>115</v>
      </c>
      <c r="N83" s="73">
        <f t="shared" si="42"/>
        <v>120</v>
      </c>
      <c r="O83" s="73">
        <f t="shared" si="42"/>
        <v>125</v>
      </c>
      <c r="IV83" s="4"/>
    </row>
    <row r="84" spans="1:256">
      <c r="C84" s="63">
        <v>3</v>
      </c>
      <c r="D84" s="66">
        <f t="shared" ref="D84:O84" si="43">D45+$I$23</f>
        <v>90</v>
      </c>
      <c r="E84" s="66">
        <f t="shared" si="43"/>
        <v>95</v>
      </c>
      <c r="F84" s="66">
        <f t="shared" si="43"/>
        <v>100</v>
      </c>
      <c r="G84" s="66">
        <f t="shared" si="43"/>
        <v>105</v>
      </c>
      <c r="H84" s="66">
        <f t="shared" si="43"/>
        <v>110</v>
      </c>
      <c r="I84" s="66">
        <f t="shared" si="43"/>
        <v>115</v>
      </c>
      <c r="J84" s="66">
        <f t="shared" si="43"/>
        <v>120</v>
      </c>
      <c r="K84" s="66">
        <f t="shared" si="43"/>
        <v>125</v>
      </c>
      <c r="L84" s="66">
        <f t="shared" si="43"/>
        <v>130</v>
      </c>
      <c r="M84" s="66">
        <f t="shared" si="43"/>
        <v>135</v>
      </c>
      <c r="N84" s="66">
        <f t="shared" si="43"/>
        <v>140</v>
      </c>
      <c r="O84" s="66">
        <f t="shared" si="43"/>
        <v>145</v>
      </c>
      <c r="IV84" s="4"/>
    </row>
    <row r="85" spans="1:256">
      <c r="C85" s="63">
        <v>8</v>
      </c>
      <c r="D85" s="73">
        <f t="shared" ref="D85:O85" si="44">ROUND(0.75*D84,0)</f>
        <v>68</v>
      </c>
      <c r="E85" s="73">
        <f t="shared" si="44"/>
        <v>71</v>
      </c>
      <c r="F85" s="73">
        <f t="shared" si="44"/>
        <v>75</v>
      </c>
      <c r="G85" s="73">
        <f t="shared" si="44"/>
        <v>79</v>
      </c>
      <c r="H85" s="73">
        <f t="shared" si="44"/>
        <v>83</v>
      </c>
      <c r="I85" s="73">
        <f t="shared" si="44"/>
        <v>86</v>
      </c>
      <c r="J85" s="73">
        <f t="shared" si="44"/>
        <v>90</v>
      </c>
      <c r="K85" s="73">
        <f t="shared" si="44"/>
        <v>94</v>
      </c>
      <c r="L85" s="73">
        <f t="shared" si="44"/>
        <v>98</v>
      </c>
      <c r="M85" s="73">
        <f t="shared" si="44"/>
        <v>101</v>
      </c>
      <c r="N85" s="73">
        <f t="shared" si="44"/>
        <v>105</v>
      </c>
      <c r="O85" s="73">
        <f t="shared" si="44"/>
        <v>109</v>
      </c>
      <c r="IV85" s="4"/>
    </row>
    <row r="86" spans="1:256">
      <c r="A86" s="81" t="s">
        <v>35</v>
      </c>
      <c r="B86" s="82" t="s">
        <v>49</v>
      </c>
      <c r="C86" s="98" t="s">
        <v>50</v>
      </c>
      <c r="D86" s="83"/>
      <c r="E86" s="84"/>
      <c r="F86" s="84"/>
      <c r="G86" s="84"/>
      <c r="H86" s="84"/>
      <c r="I86" s="84"/>
      <c r="J86" s="84"/>
      <c r="K86" s="84"/>
      <c r="L86" s="84"/>
      <c r="M86" s="84"/>
      <c r="N86" s="84"/>
      <c r="O86" s="85"/>
      <c r="P86" s="78"/>
      <c r="Q86" s="78"/>
      <c r="R86" s="78"/>
      <c r="S86" s="78"/>
      <c r="IV86" s="4"/>
    </row>
    <row r="87" spans="1:256">
      <c r="A87" s="86" t="s">
        <v>38</v>
      </c>
      <c r="B87" s="77" t="s">
        <v>51</v>
      </c>
      <c r="C87" s="63" t="s">
        <v>52</v>
      </c>
      <c r="D87" s="83"/>
      <c r="E87" s="84"/>
      <c r="F87" s="84"/>
      <c r="G87" s="84"/>
      <c r="H87" s="84"/>
      <c r="I87" s="84"/>
      <c r="J87" s="84"/>
      <c r="K87" s="84"/>
      <c r="L87" s="84"/>
      <c r="M87" s="84"/>
      <c r="N87" s="84"/>
      <c r="O87" s="85"/>
      <c r="P87" s="78"/>
      <c r="Q87" s="78"/>
      <c r="R87" s="78"/>
      <c r="S87" s="78"/>
      <c r="IV87" s="4"/>
    </row>
    <row r="88" spans="1:256">
      <c r="A88" s="58"/>
      <c r="B88" s="77" t="s">
        <v>57</v>
      </c>
      <c r="C88" s="63" t="s">
        <v>52</v>
      </c>
      <c r="D88" s="83"/>
      <c r="E88" s="84"/>
      <c r="F88" s="84"/>
      <c r="G88" s="84"/>
      <c r="H88" s="84"/>
      <c r="I88" s="84"/>
      <c r="J88" s="84"/>
      <c r="K88" s="84"/>
      <c r="L88" s="84"/>
      <c r="M88" s="84"/>
      <c r="N88" s="84"/>
      <c r="O88" s="92"/>
      <c r="P88" s="78"/>
      <c r="Q88" s="78"/>
      <c r="R88" s="78"/>
      <c r="S88" s="78"/>
      <c r="IV88" s="4"/>
    </row>
  </sheetData>
  <mergeCells count="6">
    <mergeCell ref="A1:L3"/>
    <mergeCell ref="A4:L5"/>
    <mergeCell ref="B7:K13"/>
    <mergeCell ref="E15:H15"/>
    <mergeCell ref="E16:H16"/>
    <mergeCell ref="E17:H17"/>
  </mergeCells>
  <hyperlinks>
    <hyperlink ref="E15" r:id="rId1"/>
    <hyperlink ref="E16" r:id="rId2"/>
    <hyperlink ref="E17" r:id="rId3"/>
  </hyperlink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Roman,Regular"&amp;12&amp;A</oddHeader>
    <oddFooter>&amp;C&amp;"Times New Roman,Regular"&amp;12Page &amp;P</oddFooter>
  </headerFooter>
  <legacyDrawing r:id="rId4"/>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Regneark</vt:lpstr>
      </vt:variant>
      <vt:variant>
        <vt:i4>2</vt:i4>
      </vt:variant>
      <vt:variant>
        <vt:lpstr>Navngivne områder</vt:lpstr>
      </vt:variant>
      <vt:variant>
        <vt:i4>1</vt:i4>
      </vt:variant>
    </vt:vector>
  </HeadingPairs>
  <TitlesOfParts>
    <vt:vector size="3" baseType="lpstr">
      <vt:lpstr>5x5 by Percentage</vt:lpstr>
      <vt:lpstr>5x5 by Pound</vt:lpstr>
      <vt:lpstr>'5x5 by Percentage'!Udskriftsområde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BrianHenneberg</dc:creator>
  <cp:lastModifiedBy>BrianHenneberg</cp:lastModifiedBy>
  <dcterms:created xsi:type="dcterms:W3CDTF">2011-02-05T10:28:53Z</dcterms:created>
  <dcterms:modified xsi:type="dcterms:W3CDTF">2011-02-05T10:28:54Z</dcterms:modified>
</cp:coreProperties>
</file>