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75" windowWidth="27975" windowHeight="10485" activeTab="1"/>
  </bookViews>
  <sheets>
    <sheet name="1 progressionscyklus" sheetId="1" r:id="rId1"/>
    <sheet name="2 Cyklus - jan-feb" sheetId="2" r:id="rId2"/>
  </sheets>
  <calcPr calcId="125725"/>
</workbook>
</file>

<file path=xl/calcChain.xml><?xml version="1.0" encoding="utf-8"?>
<calcChain xmlns="http://schemas.openxmlformats.org/spreadsheetml/2006/main">
  <c r="M66" i="1"/>
  <c r="M65"/>
  <c r="M63"/>
  <c r="S39" i="2"/>
  <c r="S40" s="1"/>
  <c r="R39"/>
  <c r="R40" s="1"/>
  <c r="Q39"/>
  <c r="Q40" s="1"/>
  <c r="P39"/>
  <c r="P40" s="1"/>
  <c r="O39"/>
  <c r="O40" s="1"/>
  <c r="N39"/>
  <c r="N40" s="1"/>
  <c r="M39"/>
  <c r="M40" s="1"/>
  <c r="L39"/>
  <c r="L40" s="1"/>
  <c r="S28"/>
  <c r="S29" s="1"/>
  <c r="R28"/>
  <c r="R29" s="1"/>
  <c r="Q28"/>
  <c r="Q29" s="1"/>
  <c r="P28"/>
  <c r="P29" s="1"/>
  <c r="O28"/>
  <c r="O29" s="1"/>
  <c r="N28"/>
  <c r="N29" s="1"/>
  <c r="M28"/>
  <c r="M29" s="1"/>
  <c r="L28"/>
  <c r="L29" s="1"/>
  <c r="S17"/>
  <c r="S18" s="1"/>
  <c r="R17"/>
  <c r="R18" s="1"/>
  <c r="Q17"/>
  <c r="Q18" s="1"/>
  <c r="P17"/>
  <c r="P18" s="1"/>
  <c r="O17"/>
  <c r="O18" s="1"/>
  <c r="N17"/>
  <c r="N18" s="1"/>
  <c r="M17"/>
  <c r="M18" s="1"/>
  <c r="L17"/>
  <c r="L18" s="1"/>
  <c r="S6"/>
  <c r="S7" s="1"/>
  <c r="R6"/>
  <c r="R7" s="1"/>
  <c r="Q6"/>
  <c r="Q7" s="1"/>
  <c r="P6"/>
  <c r="P7" s="1"/>
  <c r="O6"/>
  <c r="O7" s="1"/>
  <c r="N6"/>
  <c r="N7" s="1"/>
  <c r="M6"/>
  <c r="M7" s="1"/>
  <c r="L6"/>
  <c r="L7" s="1"/>
  <c r="P61" i="1"/>
  <c r="M60"/>
  <c r="M58"/>
  <c r="M57"/>
  <c r="M54"/>
  <c r="P52"/>
  <c r="M51"/>
  <c r="M50"/>
  <c r="M48"/>
  <c r="P41"/>
  <c r="P27"/>
  <c r="M46"/>
  <c r="M45"/>
  <c r="M43"/>
  <c r="M40"/>
  <c r="M39"/>
  <c r="M37"/>
  <c r="X6"/>
  <c r="X7"/>
  <c r="X8"/>
  <c r="X9"/>
  <c r="X10"/>
  <c r="X11"/>
  <c r="X12"/>
  <c r="X13"/>
  <c r="X5"/>
  <c r="M35"/>
  <c r="M34"/>
  <c r="M32"/>
  <c r="M7"/>
  <c r="M8"/>
  <c r="M10"/>
  <c r="M12"/>
  <c r="M13"/>
  <c r="M16"/>
  <c r="M18"/>
  <c r="M19"/>
  <c r="M21"/>
  <c r="M23"/>
  <c r="M24"/>
  <c r="M26"/>
  <c r="M29"/>
  <c r="M30"/>
  <c r="M5"/>
  <c r="M53" l="1"/>
  <c r="M4"/>
  <c r="M15"/>
  <c r="M42"/>
  <c r="M28"/>
</calcChain>
</file>

<file path=xl/sharedStrings.xml><?xml version="1.0" encoding="utf-8"?>
<sst xmlns="http://schemas.openxmlformats.org/spreadsheetml/2006/main" count="450" uniqueCount="104">
  <si>
    <t>Mandag</t>
  </si>
  <si>
    <t>Bænkpres</t>
  </si>
  <si>
    <t>5x5</t>
  </si>
  <si>
    <t>Incline bænk</t>
  </si>
  <si>
    <t>3x8</t>
  </si>
  <si>
    <t>Skulder pres</t>
  </si>
  <si>
    <t>Skulder raises</t>
  </si>
  <si>
    <t>Fransk pres</t>
  </si>
  <si>
    <t>Dips</t>
  </si>
  <si>
    <t>3x10</t>
  </si>
  <si>
    <t>Tirsdag</t>
  </si>
  <si>
    <t>Dødløft</t>
  </si>
  <si>
    <t>Squat</t>
  </si>
  <si>
    <t>Cable Rows</t>
  </si>
  <si>
    <t>Chin ops</t>
  </si>
  <si>
    <t>Bagskulder</t>
  </si>
  <si>
    <t>Mave</t>
  </si>
  <si>
    <t>Biceps/curls</t>
  </si>
  <si>
    <t>Onsdag</t>
  </si>
  <si>
    <t>Baglår</t>
  </si>
  <si>
    <t>Lår/leg</t>
  </si>
  <si>
    <t>Uge 43</t>
  </si>
  <si>
    <t>Program</t>
  </si>
  <si>
    <t>Mandag og Torsdag</t>
  </si>
  <si>
    <t>Tirsdag og Fredag</t>
  </si>
  <si>
    <t>Bænk</t>
  </si>
  <si>
    <t>5x5x90</t>
  </si>
  <si>
    <t>Progressionscyklus:</t>
  </si>
  <si>
    <t>Uge</t>
  </si>
  <si>
    <t>Målsætning: Inden skiferie</t>
  </si>
  <si>
    <t>Resultater</t>
  </si>
  <si>
    <t>Fredag</t>
  </si>
  <si>
    <t>Uge 44</t>
  </si>
  <si>
    <t>Lørdag</t>
  </si>
  <si>
    <t>Vægt i kilo</t>
  </si>
  <si>
    <t>Løft i kg.</t>
  </si>
  <si>
    <t>% af 5 RM</t>
  </si>
  <si>
    <t>Slut løft</t>
  </si>
  <si>
    <t>Ny cyklus</t>
  </si>
  <si>
    <t>Løft</t>
  </si>
  <si>
    <t>Afrundes i kg</t>
  </si>
  <si>
    <t>Torsdag</t>
  </si>
  <si>
    <t>Uge 46</t>
  </si>
  <si>
    <t>Uge 45</t>
  </si>
  <si>
    <t>Søndag</t>
  </si>
  <si>
    <t>Gennemsnit</t>
  </si>
  <si>
    <t>Uge 47</t>
  </si>
  <si>
    <t>Uge 1</t>
  </si>
  <si>
    <t>Uge 2</t>
  </si>
  <si>
    <t>Uge 3</t>
  </si>
  <si>
    <t>Uge 4</t>
  </si>
  <si>
    <t>Uge 5</t>
  </si>
  <si>
    <t>Uge 6</t>
  </si>
  <si>
    <t>Uge 7</t>
  </si>
  <si>
    <t>Uge 8</t>
  </si>
  <si>
    <t>Day 1</t>
  </si>
  <si>
    <t>3 x 10 x 60</t>
  </si>
  <si>
    <t>4 x 8 x 70</t>
  </si>
  <si>
    <t>3 x 8</t>
  </si>
  <si>
    <t>Incline Dumbbell</t>
  </si>
  <si>
    <t>Military pres</t>
  </si>
  <si>
    <t>Lateral raises</t>
  </si>
  <si>
    <t>Triceps</t>
  </si>
  <si>
    <t>Day 2</t>
  </si>
  <si>
    <t>Chins (vinger)</t>
  </si>
  <si>
    <t>Rows</t>
  </si>
  <si>
    <t>Biceps curls</t>
  </si>
  <si>
    <t>Day 3</t>
  </si>
  <si>
    <t>Barbell bench</t>
  </si>
  <si>
    <t>Day 4</t>
  </si>
  <si>
    <t>Bend over rows</t>
  </si>
  <si>
    <t>Pull-ups</t>
  </si>
  <si>
    <t>Leg stretches</t>
  </si>
  <si>
    <t>Calf raises</t>
  </si>
  <si>
    <t>Bryst (Skulder) Triceps</t>
  </si>
  <si>
    <t>Ben (Ryg) Biceps</t>
  </si>
  <si>
    <t>Skulder (bryst) Triceps</t>
  </si>
  <si>
    <t>Leg curls</t>
  </si>
  <si>
    <t>Ben press</t>
  </si>
  <si>
    <t>Ryg (ben) Biceps</t>
  </si>
  <si>
    <t>Uge 48</t>
  </si>
  <si>
    <t>Workload</t>
  </si>
  <si>
    <t>Bench</t>
  </si>
  <si>
    <t>Military</t>
  </si>
  <si>
    <t>Incline barbell</t>
  </si>
  <si>
    <t>Dumbbell bench</t>
  </si>
  <si>
    <t>Vægt</t>
  </si>
  <si>
    <t>Sæt</t>
  </si>
  <si>
    <t>Reps</t>
  </si>
  <si>
    <t>gentagelser</t>
  </si>
  <si>
    <t>2 x 15 x 50</t>
  </si>
  <si>
    <t>2 x 15 x 55</t>
  </si>
  <si>
    <t>3 x 10 x 65</t>
  </si>
  <si>
    <t>4 x 8 x 75</t>
  </si>
  <si>
    <t>6 x 6 x 77,5</t>
  </si>
  <si>
    <t>6 x 6 x 80</t>
  </si>
  <si>
    <t>6 x 6 x 40</t>
  </si>
  <si>
    <t>6 x 6 x 35</t>
  </si>
  <si>
    <t>4 x 8 x 30</t>
  </si>
  <si>
    <t>4 x 8 x 27</t>
  </si>
  <si>
    <t>3 x 10 x 25</t>
  </si>
  <si>
    <t>3 x 10 x 22</t>
  </si>
  <si>
    <t>2 x 15 x 20</t>
  </si>
  <si>
    <t>Træningsplan</t>
  </si>
</sst>
</file>

<file path=xl/styles.xml><?xml version="1.0" encoding="utf-8"?>
<styleSheet xmlns="http://schemas.openxmlformats.org/spreadsheetml/2006/main">
  <fonts count="3"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1"/>
      <color theme="1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1" xfId="0" applyFill="1" applyBorder="1"/>
    <xf numFmtId="0" fontId="0" fillId="2" borderId="3" xfId="0" applyFill="1" applyBorder="1"/>
    <xf numFmtId="0" fontId="0" fillId="0" borderId="8" xfId="0" applyBorder="1"/>
    <xf numFmtId="0" fontId="0" fillId="0" borderId="9" xfId="0" applyBorder="1"/>
    <xf numFmtId="0" fontId="0" fillId="3" borderId="1" xfId="0" applyFill="1" applyBorder="1"/>
    <xf numFmtId="0" fontId="0" fillId="3" borderId="3" xfId="0" applyFill="1" applyBorder="1"/>
    <xf numFmtId="0" fontId="1" fillId="0" borderId="0" xfId="0" applyFont="1"/>
    <xf numFmtId="0" fontId="1" fillId="4" borderId="10" xfId="0" applyFont="1" applyFill="1" applyBorder="1"/>
    <xf numFmtId="2" fontId="0" fillId="0" borderId="0" xfId="0" applyNumberFormat="1"/>
    <xf numFmtId="0" fontId="0" fillId="7" borderId="10" xfId="0" applyFill="1" applyBorder="1"/>
    <xf numFmtId="0" fontId="0" fillId="6" borderId="11" xfId="0" applyFill="1" applyBorder="1"/>
    <xf numFmtId="0" fontId="0" fillId="6" borderId="12" xfId="0" applyFill="1" applyBorder="1"/>
    <xf numFmtId="0" fontId="0" fillId="6" borderId="13" xfId="0" applyFill="1" applyBorder="1"/>
    <xf numFmtId="9" fontId="0" fillId="0" borderId="0" xfId="0" applyNumberFormat="1"/>
    <xf numFmtId="0" fontId="1" fillId="4" borderId="1" xfId="0" applyFont="1" applyFill="1" applyBorder="1"/>
    <xf numFmtId="0" fontId="0" fillId="4" borderId="2" xfId="0" applyFill="1" applyBorder="1"/>
    <xf numFmtId="0" fontId="0" fillId="4" borderId="3" xfId="0" applyFill="1" applyBorder="1"/>
    <xf numFmtId="2" fontId="0" fillId="8" borderId="8" xfId="0" applyNumberFormat="1" applyFill="1" applyBorder="1"/>
    <xf numFmtId="0" fontId="0" fillId="8" borderId="9" xfId="0" applyFill="1" applyBorder="1"/>
    <xf numFmtId="2" fontId="0" fillId="8" borderId="4" xfId="0" applyNumberFormat="1" applyFill="1" applyBorder="1"/>
    <xf numFmtId="0" fontId="0" fillId="8" borderId="5" xfId="0" applyFill="1" applyBorder="1"/>
    <xf numFmtId="2" fontId="1" fillId="8" borderId="6" xfId="0" applyNumberFormat="1" applyFont="1" applyFill="1" applyBorder="1"/>
    <xf numFmtId="2" fontId="1" fillId="8" borderId="7" xfId="0" applyNumberFormat="1" applyFont="1" applyFill="1" applyBorder="1"/>
    <xf numFmtId="0" fontId="1" fillId="8" borderId="7" xfId="0" applyFont="1" applyFill="1" applyBorder="1"/>
    <xf numFmtId="0" fontId="0" fillId="4" borderId="0" xfId="0" applyFill="1" applyAlignment="1">
      <alignment horizontal="center"/>
    </xf>
    <xf numFmtId="0" fontId="0" fillId="7" borderId="0" xfId="0" applyFill="1"/>
    <xf numFmtId="0" fontId="0" fillId="9" borderId="0" xfId="0" applyFont="1" applyFill="1"/>
    <xf numFmtId="0" fontId="0" fillId="6" borderId="0" xfId="0" applyFill="1"/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2" fillId="9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Y516"/>
  <sheetViews>
    <sheetView topLeftCell="A28" workbookViewId="0">
      <selection activeCell="D72" sqref="D72"/>
    </sheetView>
  </sheetViews>
  <sheetFormatPr defaultRowHeight="12.75"/>
  <cols>
    <col min="1" max="1" width="4.375" customWidth="1"/>
    <col min="2" max="2" width="12.25" bestFit="1" customWidth="1"/>
    <col min="3" max="3" width="9.5" bestFit="1" customWidth="1"/>
    <col min="12" max="12" width="3.375" customWidth="1"/>
    <col min="13" max="13" width="8.875" bestFit="1" customWidth="1"/>
    <col min="14" max="14" width="3.375" customWidth="1"/>
    <col min="15" max="15" width="12" bestFit="1" customWidth="1"/>
    <col min="16" max="16" width="6.25" bestFit="1" customWidth="1"/>
    <col min="17" max="17" width="25.75" bestFit="1" customWidth="1"/>
    <col min="21" max="21" width="9.75" bestFit="1" customWidth="1"/>
    <col min="22" max="22" width="10.25" bestFit="1" customWidth="1"/>
    <col min="25" max="25" width="12.875" bestFit="1" customWidth="1"/>
  </cols>
  <sheetData>
    <row r="2" spans="2:25">
      <c r="B2" s="36" t="s">
        <v>22</v>
      </c>
      <c r="C2" s="37"/>
      <c r="E2" s="36" t="s">
        <v>30</v>
      </c>
      <c r="F2" s="38"/>
      <c r="G2" s="38"/>
      <c r="H2" s="38"/>
      <c r="I2" s="38"/>
      <c r="J2" s="38"/>
      <c r="K2" s="37"/>
      <c r="M2" s="12" t="s">
        <v>35</v>
      </c>
      <c r="O2" s="12" t="s">
        <v>34</v>
      </c>
      <c r="Q2" s="12" t="s">
        <v>29</v>
      </c>
      <c r="R2" s="12" t="s">
        <v>25</v>
      </c>
      <c r="S2" s="12" t="s">
        <v>26</v>
      </c>
      <c r="U2" s="19" t="s">
        <v>38</v>
      </c>
      <c r="V2" s="20"/>
      <c r="W2" s="20"/>
      <c r="X2" s="20"/>
      <c r="Y2" s="21"/>
    </row>
    <row r="4" spans="2:25">
      <c r="B4" s="5" t="s">
        <v>23</v>
      </c>
      <c r="C4" s="6"/>
      <c r="E4" s="33" t="s">
        <v>21</v>
      </c>
      <c r="F4" s="34"/>
      <c r="G4" s="34"/>
      <c r="H4" s="34"/>
      <c r="I4" s="34"/>
      <c r="J4" s="34"/>
      <c r="K4" s="35"/>
      <c r="M4" s="14">
        <f>SUM(M5:M14)</f>
        <v>1865</v>
      </c>
      <c r="O4" s="13"/>
      <c r="Q4" s="11" t="s">
        <v>27</v>
      </c>
      <c r="U4" s="11" t="s">
        <v>37</v>
      </c>
      <c r="V4" s="11" t="s">
        <v>36</v>
      </c>
      <c r="W4" s="11" t="s">
        <v>28</v>
      </c>
      <c r="X4" s="11" t="s">
        <v>39</v>
      </c>
      <c r="Y4" s="11" t="s">
        <v>40</v>
      </c>
    </row>
    <row r="5" spans="2:25">
      <c r="B5" s="7" t="s">
        <v>1</v>
      </c>
      <c r="C5" s="8" t="s">
        <v>2</v>
      </c>
      <c r="E5" t="s">
        <v>0</v>
      </c>
      <c r="F5" t="s">
        <v>1</v>
      </c>
      <c r="G5">
        <v>60</v>
      </c>
      <c r="H5">
        <v>65</v>
      </c>
      <c r="I5">
        <v>65</v>
      </c>
      <c r="J5">
        <v>65</v>
      </c>
      <c r="K5">
        <v>65</v>
      </c>
      <c r="M5" s="15">
        <f>SUM(G5:K5)</f>
        <v>320</v>
      </c>
      <c r="O5" s="13"/>
      <c r="Q5" s="11" t="s">
        <v>28</v>
      </c>
      <c r="R5">
        <v>3</v>
      </c>
      <c r="U5">
        <v>80</v>
      </c>
      <c r="V5" s="18">
        <v>0.7</v>
      </c>
      <c r="W5">
        <v>1</v>
      </c>
      <c r="X5">
        <f>+U5*V5</f>
        <v>56</v>
      </c>
      <c r="Y5">
        <v>55</v>
      </c>
    </row>
    <row r="6" spans="2:25">
      <c r="B6" s="1" t="s">
        <v>3</v>
      </c>
      <c r="C6" s="2" t="s">
        <v>4</v>
      </c>
      <c r="M6" s="16"/>
      <c r="O6" s="13"/>
      <c r="R6">
        <v>2</v>
      </c>
      <c r="U6">
        <v>80</v>
      </c>
      <c r="V6" s="18">
        <v>0.75</v>
      </c>
      <c r="W6">
        <v>2</v>
      </c>
      <c r="X6">
        <f t="shared" ref="X6:X13" si="0">+U6*V6</f>
        <v>60</v>
      </c>
      <c r="Y6">
        <v>60</v>
      </c>
    </row>
    <row r="7" spans="2:25">
      <c r="B7" s="1"/>
      <c r="C7" s="2"/>
      <c r="E7" t="s">
        <v>10</v>
      </c>
      <c r="F7" t="s">
        <v>12</v>
      </c>
      <c r="G7">
        <v>55</v>
      </c>
      <c r="H7">
        <v>60</v>
      </c>
      <c r="I7">
        <v>65</v>
      </c>
      <c r="J7">
        <v>65</v>
      </c>
      <c r="K7">
        <v>65</v>
      </c>
      <c r="M7" s="16">
        <f t="shared" ref="M7:M32" si="1">SUM(G7:K7)</f>
        <v>310</v>
      </c>
      <c r="O7" s="13"/>
      <c r="R7">
        <v>1</v>
      </c>
      <c r="S7">
        <v>90</v>
      </c>
      <c r="U7">
        <v>80</v>
      </c>
      <c r="V7" s="18">
        <v>0.8</v>
      </c>
      <c r="W7">
        <v>3</v>
      </c>
      <c r="X7">
        <f t="shared" si="0"/>
        <v>64</v>
      </c>
      <c r="Y7">
        <v>65</v>
      </c>
    </row>
    <row r="8" spans="2:25">
      <c r="B8" s="1" t="s">
        <v>5</v>
      </c>
      <c r="C8" s="2" t="s">
        <v>4</v>
      </c>
      <c r="F8" t="s">
        <v>11</v>
      </c>
      <c r="G8">
        <v>60</v>
      </c>
      <c r="H8">
        <v>60</v>
      </c>
      <c r="I8">
        <v>60</v>
      </c>
      <c r="J8">
        <v>60</v>
      </c>
      <c r="K8">
        <v>60</v>
      </c>
      <c r="M8" s="16">
        <f t="shared" si="1"/>
        <v>300</v>
      </c>
      <c r="O8" s="13"/>
      <c r="R8">
        <v>52</v>
      </c>
      <c r="S8">
        <v>87.5</v>
      </c>
      <c r="U8">
        <v>80</v>
      </c>
      <c r="V8" s="18">
        <v>0.85</v>
      </c>
      <c r="W8">
        <v>4</v>
      </c>
      <c r="X8">
        <f t="shared" si="0"/>
        <v>68</v>
      </c>
      <c r="Y8">
        <v>70</v>
      </c>
    </row>
    <row r="9" spans="2:25">
      <c r="B9" s="1" t="s">
        <v>6</v>
      </c>
      <c r="C9" s="2" t="s">
        <v>4</v>
      </c>
      <c r="M9" s="16"/>
      <c r="O9" s="13"/>
      <c r="R9">
        <v>51</v>
      </c>
      <c r="S9">
        <v>85</v>
      </c>
      <c r="U9">
        <v>80</v>
      </c>
      <c r="V9" s="18">
        <v>0.9</v>
      </c>
      <c r="W9">
        <v>5</v>
      </c>
      <c r="X9">
        <f t="shared" si="0"/>
        <v>72</v>
      </c>
      <c r="Y9">
        <v>72.5</v>
      </c>
    </row>
    <row r="10" spans="2:25">
      <c r="B10" s="1"/>
      <c r="C10" s="2"/>
      <c r="E10" t="s">
        <v>18</v>
      </c>
      <c r="F10" t="s">
        <v>1</v>
      </c>
      <c r="G10">
        <v>65</v>
      </c>
      <c r="H10">
        <v>65</v>
      </c>
      <c r="I10">
        <v>65</v>
      </c>
      <c r="J10">
        <v>65</v>
      </c>
      <c r="K10">
        <v>65</v>
      </c>
      <c r="M10" s="16">
        <f t="shared" si="1"/>
        <v>325</v>
      </c>
      <c r="O10" s="13"/>
      <c r="R10">
        <v>50</v>
      </c>
      <c r="S10">
        <v>82.5</v>
      </c>
      <c r="U10">
        <v>80</v>
      </c>
      <c r="V10" s="18">
        <v>0.95</v>
      </c>
      <c r="W10">
        <v>6</v>
      </c>
      <c r="X10">
        <f t="shared" si="0"/>
        <v>76</v>
      </c>
      <c r="Y10">
        <v>75</v>
      </c>
    </row>
    <row r="11" spans="2:25">
      <c r="B11" s="1" t="s">
        <v>7</v>
      </c>
      <c r="C11" s="2" t="s">
        <v>4</v>
      </c>
      <c r="M11" s="16"/>
      <c r="O11" s="13"/>
      <c r="R11">
        <v>49</v>
      </c>
      <c r="S11">
        <v>80</v>
      </c>
      <c r="U11">
        <v>80</v>
      </c>
      <c r="V11" s="18">
        <v>1</v>
      </c>
      <c r="W11">
        <v>7</v>
      </c>
      <c r="X11">
        <f t="shared" si="0"/>
        <v>80</v>
      </c>
      <c r="Y11">
        <v>80</v>
      </c>
    </row>
    <row r="12" spans="2:25">
      <c r="B12" s="1" t="s">
        <v>8</v>
      </c>
      <c r="C12" s="2" t="s">
        <v>9</v>
      </c>
      <c r="E12" t="s">
        <v>31</v>
      </c>
      <c r="F12" t="s">
        <v>12</v>
      </c>
      <c r="G12">
        <v>55</v>
      </c>
      <c r="H12">
        <v>60</v>
      </c>
      <c r="I12">
        <v>65</v>
      </c>
      <c r="J12">
        <v>65</v>
      </c>
      <c r="K12">
        <v>65</v>
      </c>
      <c r="M12" s="16">
        <f t="shared" si="1"/>
        <v>310</v>
      </c>
      <c r="O12" s="13"/>
      <c r="R12">
        <v>48</v>
      </c>
      <c r="S12">
        <v>77.5</v>
      </c>
      <c r="U12">
        <v>80</v>
      </c>
      <c r="V12" s="18">
        <v>1.05</v>
      </c>
      <c r="W12">
        <v>8</v>
      </c>
      <c r="X12">
        <f t="shared" si="0"/>
        <v>84</v>
      </c>
      <c r="Y12">
        <v>85</v>
      </c>
    </row>
    <row r="13" spans="2:25">
      <c r="B13" s="1"/>
      <c r="C13" s="2"/>
      <c r="F13" t="s">
        <v>11</v>
      </c>
      <c r="G13">
        <v>60</v>
      </c>
      <c r="H13">
        <v>60</v>
      </c>
      <c r="I13">
        <v>60</v>
      </c>
      <c r="J13">
        <v>60</v>
      </c>
      <c r="K13">
        <v>60</v>
      </c>
      <c r="M13" s="16">
        <f t="shared" si="1"/>
        <v>300</v>
      </c>
      <c r="O13" s="13"/>
      <c r="R13">
        <v>47</v>
      </c>
      <c r="S13">
        <v>75</v>
      </c>
      <c r="U13">
        <v>80</v>
      </c>
      <c r="V13" s="18">
        <v>1.1000000000000001</v>
      </c>
      <c r="W13">
        <v>9</v>
      </c>
      <c r="X13">
        <f t="shared" si="0"/>
        <v>88</v>
      </c>
      <c r="Y13">
        <v>87.5</v>
      </c>
    </row>
    <row r="14" spans="2:25">
      <c r="B14" s="3" t="s">
        <v>16</v>
      </c>
      <c r="C14" s="4" t="s">
        <v>9</v>
      </c>
      <c r="M14" s="17"/>
      <c r="O14" s="13"/>
      <c r="R14">
        <v>46</v>
      </c>
      <c r="S14">
        <v>72.5</v>
      </c>
    </row>
    <row r="15" spans="2:25">
      <c r="E15" s="33" t="s">
        <v>32</v>
      </c>
      <c r="F15" s="34"/>
      <c r="G15" s="34"/>
      <c r="H15" s="34"/>
      <c r="I15" s="34"/>
      <c r="J15" s="34"/>
      <c r="K15" s="35"/>
      <c r="M15" s="14">
        <f>SUM(M16:M27)</f>
        <v>2295</v>
      </c>
      <c r="O15" s="22"/>
      <c r="P15" s="23"/>
      <c r="R15">
        <v>45</v>
      </c>
      <c r="S15">
        <v>70</v>
      </c>
    </row>
    <row r="16" spans="2:25">
      <c r="B16" s="9" t="s">
        <v>24</v>
      </c>
      <c r="C16" s="10"/>
      <c r="E16" t="s">
        <v>0</v>
      </c>
      <c r="F16" t="s">
        <v>1</v>
      </c>
      <c r="G16">
        <v>60</v>
      </c>
      <c r="H16">
        <v>70</v>
      </c>
      <c r="I16">
        <v>70</v>
      </c>
      <c r="J16">
        <v>70</v>
      </c>
      <c r="K16">
        <v>70</v>
      </c>
      <c r="M16" s="15">
        <f t="shared" si="1"/>
        <v>340</v>
      </c>
      <c r="O16" s="24">
        <v>74.599999999999994</v>
      </c>
      <c r="P16" s="25"/>
      <c r="R16">
        <v>44</v>
      </c>
      <c r="S16">
        <v>67.5</v>
      </c>
    </row>
    <row r="17" spans="2:19">
      <c r="B17" s="7" t="s">
        <v>12</v>
      </c>
      <c r="C17" s="8" t="s">
        <v>2</v>
      </c>
      <c r="M17" s="16"/>
      <c r="O17" s="24"/>
      <c r="P17" s="25"/>
      <c r="R17">
        <v>43</v>
      </c>
      <c r="S17">
        <v>65</v>
      </c>
    </row>
    <row r="18" spans="2:19">
      <c r="B18" s="1" t="s">
        <v>11</v>
      </c>
      <c r="C18" s="2" t="s">
        <v>2</v>
      </c>
      <c r="E18" t="s">
        <v>10</v>
      </c>
      <c r="F18" t="s">
        <v>12</v>
      </c>
      <c r="G18">
        <v>55</v>
      </c>
      <c r="H18">
        <v>65</v>
      </c>
      <c r="I18">
        <v>70</v>
      </c>
      <c r="J18">
        <v>70</v>
      </c>
      <c r="K18">
        <v>70</v>
      </c>
      <c r="M18" s="16">
        <f t="shared" si="1"/>
        <v>330</v>
      </c>
      <c r="O18" s="24"/>
      <c r="P18" s="25"/>
    </row>
    <row r="19" spans="2:19">
      <c r="B19" s="1" t="s">
        <v>14</v>
      </c>
      <c r="C19" s="2" t="s">
        <v>4</v>
      </c>
      <c r="F19" t="s">
        <v>11</v>
      </c>
      <c r="G19">
        <v>60</v>
      </c>
      <c r="H19">
        <v>60</v>
      </c>
      <c r="I19">
        <v>60</v>
      </c>
      <c r="J19">
        <v>60</v>
      </c>
      <c r="K19">
        <v>60</v>
      </c>
      <c r="M19" s="16">
        <f t="shared" si="1"/>
        <v>300</v>
      </c>
      <c r="O19" s="24"/>
      <c r="P19" s="25"/>
    </row>
    <row r="20" spans="2:19">
      <c r="B20" s="1" t="s">
        <v>13</v>
      </c>
      <c r="C20" s="2" t="s">
        <v>4</v>
      </c>
      <c r="M20" s="16"/>
      <c r="O20" s="24"/>
      <c r="P20" s="25"/>
    </row>
    <row r="21" spans="2:19">
      <c r="B21" s="1" t="s">
        <v>15</v>
      </c>
      <c r="C21" s="2" t="s">
        <v>4</v>
      </c>
      <c r="E21" t="s">
        <v>18</v>
      </c>
      <c r="F21" t="s">
        <v>1</v>
      </c>
      <c r="G21">
        <v>60</v>
      </c>
      <c r="H21">
        <v>70</v>
      </c>
      <c r="I21">
        <v>72.5</v>
      </c>
      <c r="J21">
        <v>72.5</v>
      </c>
      <c r="K21">
        <v>72.5</v>
      </c>
      <c r="M21" s="16">
        <f t="shared" si="1"/>
        <v>347.5</v>
      </c>
      <c r="O21" s="24"/>
      <c r="P21" s="25"/>
    </row>
    <row r="22" spans="2:19">
      <c r="B22" s="1" t="s">
        <v>20</v>
      </c>
      <c r="C22" s="2" t="s">
        <v>4</v>
      </c>
      <c r="M22" s="16"/>
      <c r="O22" s="24"/>
      <c r="P22" s="25"/>
    </row>
    <row r="23" spans="2:19">
      <c r="B23" s="1" t="s">
        <v>19</v>
      </c>
      <c r="C23" s="2" t="s">
        <v>4</v>
      </c>
      <c r="E23" t="s">
        <v>31</v>
      </c>
      <c r="F23" t="s">
        <v>12</v>
      </c>
      <c r="G23">
        <v>55</v>
      </c>
      <c r="H23">
        <v>65</v>
      </c>
      <c r="I23">
        <v>70</v>
      </c>
      <c r="J23">
        <v>70</v>
      </c>
      <c r="K23">
        <v>70</v>
      </c>
      <c r="M23" s="16">
        <f t="shared" si="1"/>
        <v>330</v>
      </c>
      <c r="O23" s="24">
        <v>74</v>
      </c>
      <c r="P23" s="25"/>
    </row>
    <row r="24" spans="2:19">
      <c r="B24" s="1"/>
      <c r="C24" s="2"/>
      <c r="F24" t="s">
        <v>11</v>
      </c>
      <c r="G24">
        <v>60</v>
      </c>
      <c r="H24">
        <v>60</v>
      </c>
      <c r="I24">
        <v>60</v>
      </c>
      <c r="J24">
        <v>60</v>
      </c>
      <c r="K24">
        <v>60</v>
      </c>
      <c r="M24" s="16">
        <f t="shared" si="1"/>
        <v>300</v>
      </c>
      <c r="O24" s="24"/>
      <c r="P24" s="25"/>
    </row>
    <row r="25" spans="2:19">
      <c r="B25" s="3" t="s">
        <v>17</v>
      </c>
      <c r="C25" s="4" t="s">
        <v>4</v>
      </c>
      <c r="M25" s="16"/>
      <c r="O25" s="24"/>
      <c r="P25" s="25"/>
    </row>
    <row r="26" spans="2:19">
      <c r="E26" t="s">
        <v>33</v>
      </c>
      <c r="F26" t="s">
        <v>1</v>
      </c>
      <c r="G26">
        <v>60</v>
      </c>
      <c r="H26">
        <v>70</v>
      </c>
      <c r="I26">
        <v>72.5</v>
      </c>
      <c r="J26">
        <v>72.5</v>
      </c>
      <c r="K26">
        <v>72.5</v>
      </c>
      <c r="M26" s="16">
        <f t="shared" si="1"/>
        <v>347.5</v>
      </c>
      <c r="O26" s="24"/>
      <c r="P26" s="25"/>
    </row>
    <row r="27" spans="2:19">
      <c r="M27" s="17"/>
      <c r="O27" s="26" t="s">
        <v>45</v>
      </c>
      <c r="P27" s="27">
        <f>+(O23+O16)/2</f>
        <v>74.3</v>
      </c>
    </row>
    <row r="28" spans="2:19">
      <c r="E28" s="33" t="s">
        <v>43</v>
      </c>
      <c r="F28" s="34"/>
      <c r="G28" s="34"/>
      <c r="H28" s="34"/>
      <c r="I28" s="34"/>
      <c r="J28" s="34"/>
      <c r="K28" s="35"/>
      <c r="M28" s="14">
        <f>SUM(M29:M40)</f>
        <v>2795</v>
      </c>
      <c r="O28" s="13"/>
    </row>
    <row r="29" spans="2:19">
      <c r="E29" t="s">
        <v>0</v>
      </c>
      <c r="F29" t="s">
        <v>12</v>
      </c>
      <c r="G29">
        <v>60</v>
      </c>
      <c r="H29">
        <v>70</v>
      </c>
      <c r="I29">
        <v>75</v>
      </c>
      <c r="J29">
        <v>75</v>
      </c>
      <c r="K29">
        <v>75</v>
      </c>
      <c r="M29" s="15">
        <f t="shared" si="1"/>
        <v>355</v>
      </c>
      <c r="O29" s="22">
        <v>74.900000000000006</v>
      </c>
      <c r="P29" s="23"/>
    </row>
    <row r="30" spans="2:19">
      <c r="F30" t="s">
        <v>11</v>
      </c>
      <c r="G30">
        <v>60</v>
      </c>
      <c r="H30">
        <v>70</v>
      </c>
      <c r="I30">
        <v>70</v>
      </c>
      <c r="J30">
        <v>70</v>
      </c>
      <c r="K30">
        <v>70</v>
      </c>
      <c r="M30" s="16">
        <f t="shared" si="1"/>
        <v>340</v>
      </c>
      <c r="O30" s="24"/>
      <c r="P30" s="25"/>
    </row>
    <row r="31" spans="2:19">
      <c r="M31" s="16"/>
      <c r="O31" s="24"/>
      <c r="P31" s="25"/>
    </row>
    <row r="32" spans="2:19">
      <c r="E32" t="s">
        <v>10</v>
      </c>
      <c r="F32" t="s">
        <v>1</v>
      </c>
      <c r="G32">
        <v>60</v>
      </c>
      <c r="H32">
        <v>70</v>
      </c>
      <c r="I32">
        <v>75</v>
      </c>
      <c r="J32">
        <v>75</v>
      </c>
      <c r="K32">
        <v>75</v>
      </c>
      <c r="M32" s="16">
        <f t="shared" si="1"/>
        <v>355</v>
      </c>
      <c r="O32" s="24"/>
      <c r="P32" s="25"/>
    </row>
    <row r="33" spans="5:16">
      <c r="M33" s="16"/>
      <c r="O33" s="24"/>
      <c r="P33" s="25"/>
    </row>
    <row r="34" spans="5:16">
      <c r="E34" t="s">
        <v>18</v>
      </c>
      <c r="F34" t="s">
        <v>12</v>
      </c>
      <c r="G34">
        <v>60</v>
      </c>
      <c r="H34">
        <v>70</v>
      </c>
      <c r="I34">
        <v>75</v>
      </c>
      <c r="J34">
        <v>75</v>
      </c>
      <c r="K34">
        <v>75</v>
      </c>
      <c r="M34" s="16">
        <f t="shared" ref="M34:M40" si="2">SUM(G34:K34)</f>
        <v>355</v>
      </c>
      <c r="O34" s="24"/>
      <c r="P34" s="25"/>
    </row>
    <row r="35" spans="5:16">
      <c r="F35" t="s">
        <v>11</v>
      </c>
      <c r="G35">
        <v>60</v>
      </c>
      <c r="H35">
        <v>70</v>
      </c>
      <c r="I35">
        <v>70</v>
      </c>
      <c r="J35">
        <v>70</v>
      </c>
      <c r="K35">
        <v>70</v>
      </c>
      <c r="M35" s="16">
        <f t="shared" si="2"/>
        <v>340</v>
      </c>
      <c r="O35" s="24"/>
      <c r="P35" s="25"/>
    </row>
    <row r="36" spans="5:16">
      <c r="M36" s="16"/>
      <c r="O36" s="24"/>
      <c r="P36" s="25"/>
    </row>
    <row r="37" spans="5:16">
      <c r="E37" t="s">
        <v>41</v>
      </c>
      <c r="F37" t="s">
        <v>1</v>
      </c>
      <c r="G37">
        <v>60</v>
      </c>
      <c r="H37">
        <v>70</v>
      </c>
      <c r="I37">
        <v>75</v>
      </c>
      <c r="J37">
        <v>75</v>
      </c>
      <c r="K37">
        <v>75</v>
      </c>
      <c r="M37" s="16">
        <f t="shared" si="2"/>
        <v>355</v>
      </c>
      <c r="O37" s="24"/>
      <c r="P37" s="25"/>
    </row>
    <row r="38" spans="5:16">
      <c r="M38" s="16"/>
      <c r="O38" s="24"/>
      <c r="P38" s="25"/>
    </row>
    <row r="39" spans="5:16">
      <c r="E39" t="s">
        <v>31</v>
      </c>
      <c r="F39" t="s">
        <v>12</v>
      </c>
      <c r="G39">
        <v>60</v>
      </c>
      <c r="H39">
        <v>70</v>
      </c>
      <c r="I39">
        <v>75</v>
      </c>
      <c r="J39">
        <v>75</v>
      </c>
      <c r="K39">
        <v>75</v>
      </c>
      <c r="M39" s="16">
        <f t="shared" si="2"/>
        <v>355</v>
      </c>
      <c r="O39" s="24">
        <v>75.3</v>
      </c>
      <c r="P39" s="25"/>
    </row>
    <row r="40" spans="5:16">
      <c r="F40" t="s">
        <v>11</v>
      </c>
      <c r="G40">
        <v>60</v>
      </c>
      <c r="H40">
        <v>70</v>
      </c>
      <c r="I40">
        <v>70</v>
      </c>
      <c r="J40">
        <v>70</v>
      </c>
      <c r="K40">
        <v>70</v>
      </c>
      <c r="M40" s="16">
        <f t="shared" si="2"/>
        <v>340</v>
      </c>
      <c r="O40" s="24"/>
      <c r="P40" s="25"/>
    </row>
    <row r="41" spans="5:16">
      <c r="M41" s="17"/>
      <c r="O41" s="26" t="s">
        <v>45</v>
      </c>
      <c r="P41" s="28">
        <f>+(O39+O29)/2</f>
        <v>75.099999999999994</v>
      </c>
    </row>
    <row r="42" spans="5:16">
      <c r="E42" s="33" t="s">
        <v>42</v>
      </c>
      <c r="F42" s="34"/>
      <c r="G42" s="34"/>
      <c r="H42" s="34"/>
      <c r="I42" s="34"/>
      <c r="J42" s="34"/>
      <c r="K42" s="35"/>
      <c r="M42" s="14">
        <f>SUM(M43:M50)</f>
        <v>1847.5</v>
      </c>
      <c r="O42" s="13"/>
    </row>
    <row r="43" spans="5:16">
      <c r="E43" t="s">
        <v>44</v>
      </c>
      <c r="F43" t="s">
        <v>1</v>
      </c>
      <c r="G43">
        <v>70</v>
      </c>
      <c r="H43">
        <v>75</v>
      </c>
      <c r="I43">
        <v>75</v>
      </c>
      <c r="J43">
        <v>75</v>
      </c>
      <c r="K43">
        <v>75</v>
      </c>
      <c r="M43" s="16">
        <f t="shared" ref="M43:M51" si="3">SUM(G43:K43)</f>
        <v>370</v>
      </c>
      <c r="O43" s="22">
        <v>74.599999999999994</v>
      </c>
      <c r="P43" s="23"/>
    </row>
    <row r="44" spans="5:16">
      <c r="M44" s="16"/>
      <c r="O44" s="24"/>
      <c r="P44" s="25"/>
    </row>
    <row r="45" spans="5:16">
      <c r="E45" t="s">
        <v>10</v>
      </c>
      <c r="F45" t="s">
        <v>12</v>
      </c>
      <c r="G45">
        <v>60</v>
      </c>
      <c r="H45">
        <v>70</v>
      </c>
      <c r="I45">
        <v>80</v>
      </c>
      <c r="J45">
        <v>80</v>
      </c>
      <c r="K45">
        <v>80</v>
      </c>
      <c r="M45" s="16">
        <f t="shared" si="3"/>
        <v>370</v>
      </c>
      <c r="O45" s="24"/>
      <c r="P45" s="25"/>
    </row>
    <row r="46" spans="5:16">
      <c r="F46" t="s">
        <v>11</v>
      </c>
      <c r="G46">
        <v>60</v>
      </c>
      <c r="H46">
        <v>70</v>
      </c>
      <c r="I46">
        <v>80</v>
      </c>
      <c r="J46">
        <v>80</v>
      </c>
      <c r="K46">
        <v>80</v>
      </c>
      <c r="M46" s="16">
        <f t="shared" si="3"/>
        <v>370</v>
      </c>
      <c r="O46" s="24"/>
      <c r="P46" s="25"/>
    </row>
    <row r="47" spans="5:16">
      <c r="M47" s="16"/>
      <c r="O47" s="24"/>
      <c r="P47" s="25"/>
    </row>
    <row r="48" spans="5:16">
      <c r="E48" t="s">
        <v>18</v>
      </c>
      <c r="F48" t="s">
        <v>1</v>
      </c>
      <c r="G48">
        <v>60</v>
      </c>
      <c r="H48">
        <v>75</v>
      </c>
      <c r="I48">
        <v>77.5</v>
      </c>
      <c r="J48">
        <v>77.5</v>
      </c>
      <c r="K48">
        <v>77.5</v>
      </c>
      <c r="M48" s="16">
        <f t="shared" si="3"/>
        <v>367.5</v>
      </c>
      <c r="O48" s="24">
        <v>76</v>
      </c>
      <c r="P48" s="25"/>
    </row>
    <row r="49" spans="5:16">
      <c r="M49" s="16"/>
      <c r="O49" s="24">
        <v>76.2</v>
      </c>
      <c r="P49" s="25"/>
    </row>
    <row r="50" spans="5:16">
      <c r="E50" t="s">
        <v>31</v>
      </c>
      <c r="F50" t="s">
        <v>12</v>
      </c>
      <c r="G50">
        <v>60</v>
      </c>
      <c r="H50">
        <v>70</v>
      </c>
      <c r="I50">
        <v>80</v>
      </c>
      <c r="J50">
        <v>80</v>
      </c>
      <c r="K50">
        <v>80</v>
      </c>
      <c r="M50" s="16">
        <f t="shared" si="3"/>
        <v>370</v>
      </c>
      <c r="O50" s="24"/>
      <c r="P50" s="25"/>
    </row>
    <row r="51" spans="5:16">
      <c r="F51" t="s">
        <v>11</v>
      </c>
      <c r="G51">
        <v>60</v>
      </c>
      <c r="H51">
        <v>70</v>
      </c>
      <c r="I51">
        <v>80</v>
      </c>
      <c r="J51">
        <v>80</v>
      </c>
      <c r="K51">
        <v>80</v>
      </c>
      <c r="M51" s="16">
        <f t="shared" si="3"/>
        <v>370</v>
      </c>
      <c r="O51" s="24">
        <v>75.2</v>
      </c>
      <c r="P51" s="25"/>
    </row>
    <row r="52" spans="5:16">
      <c r="M52" s="17"/>
      <c r="O52" s="26" t="s">
        <v>45</v>
      </c>
      <c r="P52" s="28">
        <f>SUM(O43:O51)/4</f>
        <v>75.5</v>
      </c>
    </row>
    <row r="53" spans="5:16">
      <c r="E53" s="33" t="s">
        <v>46</v>
      </c>
      <c r="F53" s="34"/>
      <c r="G53" s="34"/>
      <c r="H53" s="34"/>
      <c r="I53" s="34"/>
      <c r="J53" s="34"/>
      <c r="K53" s="35"/>
      <c r="M53" s="14">
        <f>SUM(M54:M59)</f>
        <v>1120</v>
      </c>
      <c r="O53" s="13"/>
    </row>
    <row r="54" spans="5:16">
      <c r="E54" t="s">
        <v>0</v>
      </c>
      <c r="F54" t="s">
        <v>1</v>
      </c>
      <c r="G54">
        <v>70</v>
      </c>
      <c r="H54">
        <v>75</v>
      </c>
      <c r="I54">
        <v>80</v>
      </c>
      <c r="J54">
        <v>80</v>
      </c>
      <c r="K54">
        <v>75</v>
      </c>
      <c r="M54" s="16">
        <f t="shared" ref="M54" si="4">SUM(G54:K54)</f>
        <v>380</v>
      </c>
      <c r="O54" s="22">
        <v>76.3</v>
      </c>
      <c r="P54" s="23"/>
    </row>
    <row r="55" spans="5:16">
      <c r="M55" s="16"/>
      <c r="O55" s="24"/>
      <c r="P55" s="25"/>
    </row>
    <row r="56" spans="5:16">
      <c r="M56" s="16"/>
      <c r="O56" s="24">
        <v>76</v>
      </c>
      <c r="P56" s="25"/>
    </row>
    <row r="57" spans="5:16">
      <c r="E57" t="s">
        <v>31</v>
      </c>
      <c r="F57" t="s">
        <v>12</v>
      </c>
      <c r="G57">
        <v>60</v>
      </c>
      <c r="H57">
        <v>70</v>
      </c>
      <c r="I57">
        <v>80</v>
      </c>
      <c r="J57">
        <v>80</v>
      </c>
      <c r="K57">
        <v>80</v>
      </c>
      <c r="M57" s="16">
        <f t="shared" ref="M57:M58" si="5">SUM(G57:K57)</f>
        <v>370</v>
      </c>
      <c r="O57" s="24"/>
      <c r="P57" s="25"/>
    </row>
    <row r="58" spans="5:16">
      <c r="F58" t="s">
        <v>11</v>
      </c>
      <c r="G58">
        <v>60</v>
      </c>
      <c r="H58">
        <v>70</v>
      </c>
      <c r="I58">
        <v>80</v>
      </c>
      <c r="J58">
        <v>80</v>
      </c>
      <c r="K58">
        <v>80</v>
      </c>
      <c r="M58" s="16">
        <f t="shared" si="5"/>
        <v>370</v>
      </c>
      <c r="O58" s="24">
        <v>75.099999999999994</v>
      </c>
      <c r="P58" s="25"/>
    </row>
    <row r="59" spans="5:16">
      <c r="M59" s="16"/>
      <c r="O59" s="24"/>
      <c r="P59" s="25"/>
    </row>
    <row r="60" spans="5:16">
      <c r="E60" t="s">
        <v>33</v>
      </c>
      <c r="F60" t="s">
        <v>1</v>
      </c>
      <c r="G60">
        <v>70</v>
      </c>
      <c r="H60">
        <v>75</v>
      </c>
      <c r="I60">
        <v>80</v>
      </c>
      <c r="J60">
        <v>80</v>
      </c>
      <c r="K60">
        <v>75</v>
      </c>
      <c r="M60" s="16">
        <f t="shared" ref="M60" si="6">SUM(G60:K60)</f>
        <v>380</v>
      </c>
      <c r="O60" s="24"/>
      <c r="P60" s="25"/>
    </row>
    <row r="61" spans="5:16">
      <c r="M61" s="17"/>
      <c r="O61" s="26" t="s">
        <v>45</v>
      </c>
      <c r="P61" s="28">
        <f>SUM(O54+O56+O58)/3</f>
        <v>75.8</v>
      </c>
    </row>
    <row r="62" spans="5:16">
      <c r="E62" s="33" t="s">
        <v>80</v>
      </c>
      <c r="F62" s="34"/>
      <c r="G62" s="34"/>
      <c r="H62" s="34"/>
      <c r="I62" s="34"/>
      <c r="J62" s="34"/>
      <c r="K62" s="35"/>
      <c r="M62" s="14"/>
      <c r="O62" s="13"/>
    </row>
    <row r="63" spans="5:16">
      <c r="E63" t="s">
        <v>0</v>
      </c>
      <c r="F63" t="s">
        <v>1</v>
      </c>
      <c r="G63">
        <v>70</v>
      </c>
      <c r="H63">
        <v>75</v>
      </c>
      <c r="I63">
        <v>80</v>
      </c>
      <c r="J63">
        <v>80</v>
      </c>
      <c r="K63">
        <v>75</v>
      </c>
      <c r="M63" s="16">
        <f t="shared" ref="M63" si="7">SUM(G63:K63)</f>
        <v>380</v>
      </c>
      <c r="O63" s="22">
        <v>76.400000000000006</v>
      </c>
      <c r="P63" s="23"/>
    </row>
    <row r="64" spans="5:16">
      <c r="M64" s="16"/>
      <c r="O64" s="24"/>
      <c r="P64" s="25"/>
    </row>
    <row r="65" spans="5:16">
      <c r="E65" t="s">
        <v>10</v>
      </c>
      <c r="F65" t="s">
        <v>12</v>
      </c>
      <c r="G65">
        <v>60</v>
      </c>
      <c r="H65">
        <v>70</v>
      </c>
      <c r="I65">
        <v>80</v>
      </c>
      <c r="J65">
        <v>80</v>
      </c>
      <c r="K65">
        <v>80</v>
      </c>
      <c r="M65" s="16">
        <f t="shared" ref="M65:M66" si="8">SUM(G65:K65)</f>
        <v>370</v>
      </c>
      <c r="O65" s="24"/>
      <c r="P65" s="25"/>
    </row>
    <row r="66" spans="5:16">
      <c r="F66" t="s">
        <v>11</v>
      </c>
      <c r="G66">
        <v>60</v>
      </c>
      <c r="H66">
        <v>70</v>
      </c>
      <c r="I66">
        <v>80</v>
      </c>
      <c r="J66">
        <v>80</v>
      </c>
      <c r="K66">
        <v>80</v>
      </c>
      <c r="M66" s="16">
        <f t="shared" si="8"/>
        <v>370</v>
      </c>
      <c r="O66" s="24"/>
      <c r="P66" s="25"/>
    </row>
    <row r="67" spans="5:16">
      <c r="M67" s="16"/>
      <c r="O67" s="24">
        <v>76.400000000000006</v>
      </c>
      <c r="P67" s="25"/>
    </row>
    <row r="68" spans="5:16">
      <c r="M68" s="16"/>
      <c r="O68" s="24"/>
      <c r="P68" s="25"/>
    </row>
    <row r="69" spans="5:16">
      <c r="M69" s="16"/>
      <c r="O69" s="24"/>
      <c r="P69" s="25"/>
    </row>
    <row r="70" spans="5:16">
      <c r="M70" s="16"/>
      <c r="O70" s="24"/>
      <c r="P70" s="25"/>
    </row>
    <row r="71" spans="5:16">
      <c r="M71" s="16"/>
      <c r="O71" s="24"/>
      <c r="P71" s="25"/>
    </row>
    <row r="72" spans="5:16">
      <c r="M72" s="17"/>
      <c r="O72" s="26" t="s">
        <v>45</v>
      </c>
      <c r="P72" s="28"/>
    </row>
    <row r="73" spans="5:16">
      <c r="O73" s="13"/>
    </row>
    <row r="74" spans="5:16">
      <c r="O74" s="13"/>
    </row>
    <row r="75" spans="5:16">
      <c r="O75" s="13"/>
    </row>
    <row r="76" spans="5:16">
      <c r="O76" s="13"/>
    </row>
    <row r="77" spans="5:16">
      <c r="O77" s="13"/>
    </row>
    <row r="78" spans="5:16">
      <c r="O78" s="13"/>
    </row>
    <row r="79" spans="5:16">
      <c r="O79" s="13"/>
    </row>
    <row r="80" spans="5:16">
      <c r="O80" s="13"/>
    </row>
    <row r="81" spans="15:15">
      <c r="O81" s="13"/>
    </row>
    <row r="82" spans="15:15">
      <c r="O82" s="13"/>
    </row>
    <row r="83" spans="15:15">
      <c r="O83" s="13"/>
    </row>
    <row r="84" spans="15:15">
      <c r="O84" s="13"/>
    </row>
    <row r="85" spans="15:15">
      <c r="O85" s="13"/>
    </row>
    <row r="86" spans="15:15">
      <c r="O86" s="13"/>
    </row>
    <row r="87" spans="15:15">
      <c r="O87" s="13"/>
    </row>
    <row r="88" spans="15:15">
      <c r="O88" s="13"/>
    </row>
    <row r="89" spans="15:15">
      <c r="O89" s="13"/>
    </row>
    <row r="90" spans="15:15">
      <c r="O90" s="13"/>
    </row>
    <row r="91" spans="15:15">
      <c r="O91" s="13"/>
    </row>
    <row r="92" spans="15:15">
      <c r="O92" s="13"/>
    </row>
    <row r="93" spans="15:15">
      <c r="O93" s="13"/>
    </row>
    <row r="94" spans="15:15">
      <c r="O94" s="13"/>
    </row>
    <row r="95" spans="15:15">
      <c r="O95" s="13"/>
    </row>
    <row r="96" spans="15:15">
      <c r="O96" s="13"/>
    </row>
    <row r="97" spans="15:15">
      <c r="O97" s="13"/>
    </row>
    <row r="98" spans="15:15">
      <c r="O98" s="13"/>
    </row>
    <row r="99" spans="15:15">
      <c r="O99" s="13"/>
    </row>
    <row r="100" spans="15:15">
      <c r="O100" s="13"/>
    </row>
    <row r="101" spans="15:15">
      <c r="O101" s="13"/>
    </row>
    <row r="102" spans="15:15">
      <c r="O102" s="13"/>
    </row>
    <row r="103" spans="15:15">
      <c r="O103" s="13"/>
    </row>
    <row r="104" spans="15:15">
      <c r="O104" s="13"/>
    </row>
    <row r="105" spans="15:15">
      <c r="O105" s="13"/>
    </row>
    <row r="106" spans="15:15">
      <c r="O106" s="13"/>
    </row>
    <row r="107" spans="15:15">
      <c r="O107" s="13"/>
    </row>
    <row r="108" spans="15:15">
      <c r="O108" s="13"/>
    </row>
    <row r="109" spans="15:15">
      <c r="O109" s="13"/>
    </row>
    <row r="110" spans="15:15">
      <c r="O110" s="13"/>
    </row>
    <row r="111" spans="15:15">
      <c r="O111" s="13"/>
    </row>
    <row r="112" spans="15:15">
      <c r="O112" s="13"/>
    </row>
    <row r="113" spans="15:15">
      <c r="O113" s="13"/>
    </row>
    <row r="114" spans="15:15">
      <c r="O114" s="13"/>
    </row>
    <row r="115" spans="15:15">
      <c r="O115" s="13"/>
    </row>
    <row r="116" spans="15:15">
      <c r="O116" s="13"/>
    </row>
    <row r="117" spans="15:15">
      <c r="O117" s="13"/>
    </row>
    <row r="118" spans="15:15">
      <c r="O118" s="13"/>
    </row>
    <row r="119" spans="15:15">
      <c r="O119" s="13"/>
    </row>
    <row r="120" spans="15:15">
      <c r="O120" s="13"/>
    </row>
    <row r="121" spans="15:15">
      <c r="O121" s="13"/>
    </row>
    <row r="122" spans="15:15">
      <c r="O122" s="13"/>
    </row>
    <row r="123" spans="15:15">
      <c r="O123" s="13"/>
    </row>
    <row r="124" spans="15:15">
      <c r="O124" s="13"/>
    </row>
    <row r="125" spans="15:15">
      <c r="O125" s="13"/>
    </row>
    <row r="126" spans="15:15">
      <c r="O126" s="13"/>
    </row>
    <row r="127" spans="15:15">
      <c r="O127" s="13"/>
    </row>
    <row r="128" spans="15:15">
      <c r="O128" s="13"/>
    </row>
    <row r="129" spans="15:15">
      <c r="O129" s="13"/>
    </row>
    <row r="130" spans="15:15">
      <c r="O130" s="13"/>
    </row>
    <row r="131" spans="15:15">
      <c r="O131" s="13"/>
    </row>
    <row r="132" spans="15:15">
      <c r="O132" s="13"/>
    </row>
    <row r="133" spans="15:15">
      <c r="O133" s="13"/>
    </row>
    <row r="134" spans="15:15">
      <c r="O134" s="13"/>
    </row>
    <row r="135" spans="15:15">
      <c r="O135" s="13"/>
    </row>
    <row r="136" spans="15:15">
      <c r="O136" s="13"/>
    </row>
    <row r="137" spans="15:15">
      <c r="O137" s="13"/>
    </row>
    <row r="138" spans="15:15">
      <c r="O138" s="13"/>
    </row>
    <row r="139" spans="15:15">
      <c r="O139" s="13"/>
    </row>
    <row r="140" spans="15:15">
      <c r="O140" s="13"/>
    </row>
    <row r="141" spans="15:15">
      <c r="O141" s="13"/>
    </row>
    <row r="142" spans="15:15">
      <c r="O142" s="13"/>
    </row>
    <row r="143" spans="15:15">
      <c r="O143" s="13"/>
    </row>
    <row r="144" spans="15:15">
      <c r="O144" s="13"/>
    </row>
    <row r="145" spans="15:15">
      <c r="O145" s="13"/>
    </row>
    <row r="146" spans="15:15">
      <c r="O146" s="13"/>
    </row>
    <row r="147" spans="15:15">
      <c r="O147" s="13"/>
    </row>
    <row r="148" spans="15:15">
      <c r="O148" s="13"/>
    </row>
    <row r="149" spans="15:15">
      <c r="O149" s="13"/>
    </row>
    <row r="150" spans="15:15">
      <c r="O150" s="13"/>
    </row>
    <row r="151" spans="15:15">
      <c r="O151" s="13"/>
    </row>
    <row r="152" spans="15:15">
      <c r="O152" s="13"/>
    </row>
    <row r="153" spans="15:15">
      <c r="O153" s="13"/>
    </row>
    <row r="154" spans="15:15">
      <c r="O154" s="13"/>
    </row>
    <row r="155" spans="15:15">
      <c r="O155" s="13"/>
    </row>
    <row r="156" spans="15:15">
      <c r="O156" s="13"/>
    </row>
    <row r="157" spans="15:15">
      <c r="O157" s="13"/>
    </row>
    <row r="158" spans="15:15">
      <c r="O158" s="13"/>
    </row>
    <row r="159" spans="15:15">
      <c r="O159" s="13"/>
    </row>
    <row r="160" spans="15:15">
      <c r="O160" s="13"/>
    </row>
    <row r="161" spans="15:15">
      <c r="O161" s="13"/>
    </row>
    <row r="162" spans="15:15">
      <c r="O162" s="13"/>
    </row>
    <row r="163" spans="15:15">
      <c r="O163" s="13"/>
    </row>
    <row r="164" spans="15:15">
      <c r="O164" s="13"/>
    </row>
    <row r="165" spans="15:15">
      <c r="O165" s="13"/>
    </row>
    <row r="166" spans="15:15">
      <c r="O166" s="13"/>
    </row>
    <row r="167" spans="15:15">
      <c r="O167" s="13"/>
    </row>
    <row r="168" spans="15:15">
      <c r="O168" s="13"/>
    </row>
    <row r="169" spans="15:15">
      <c r="O169" s="13"/>
    </row>
    <row r="170" spans="15:15">
      <c r="O170" s="13"/>
    </row>
    <row r="171" spans="15:15">
      <c r="O171" s="13"/>
    </row>
    <row r="172" spans="15:15">
      <c r="O172" s="13"/>
    </row>
    <row r="173" spans="15:15">
      <c r="O173" s="13"/>
    </row>
    <row r="174" spans="15:15">
      <c r="O174" s="13"/>
    </row>
    <row r="175" spans="15:15">
      <c r="O175" s="13"/>
    </row>
    <row r="176" spans="15:15">
      <c r="O176" s="13"/>
    </row>
    <row r="177" spans="15:15">
      <c r="O177" s="13"/>
    </row>
    <row r="178" spans="15:15">
      <c r="O178" s="13"/>
    </row>
    <row r="179" spans="15:15">
      <c r="O179" s="13"/>
    </row>
    <row r="180" spans="15:15">
      <c r="O180" s="13"/>
    </row>
    <row r="181" spans="15:15">
      <c r="O181" s="13"/>
    </row>
    <row r="182" spans="15:15">
      <c r="O182" s="13"/>
    </row>
    <row r="183" spans="15:15">
      <c r="O183" s="13"/>
    </row>
    <row r="184" spans="15:15">
      <c r="O184" s="13"/>
    </row>
    <row r="185" spans="15:15">
      <c r="O185" s="13"/>
    </row>
    <row r="186" spans="15:15">
      <c r="O186" s="13"/>
    </row>
    <row r="187" spans="15:15">
      <c r="O187" s="13"/>
    </row>
    <row r="188" spans="15:15">
      <c r="O188" s="13"/>
    </row>
    <row r="189" spans="15:15">
      <c r="O189" s="13"/>
    </row>
    <row r="190" spans="15:15">
      <c r="O190" s="13"/>
    </row>
    <row r="191" spans="15:15">
      <c r="O191" s="13"/>
    </row>
    <row r="192" spans="15:15">
      <c r="O192" s="13"/>
    </row>
    <row r="193" spans="15:15">
      <c r="O193" s="13"/>
    </row>
    <row r="194" spans="15:15">
      <c r="O194" s="13"/>
    </row>
    <row r="195" spans="15:15">
      <c r="O195" s="13"/>
    </row>
    <row r="196" spans="15:15">
      <c r="O196" s="13"/>
    </row>
    <row r="197" spans="15:15">
      <c r="O197" s="13"/>
    </row>
    <row r="198" spans="15:15">
      <c r="O198" s="13"/>
    </row>
    <row r="199" spans="15:15">
      <c r="O199" s="13"/>
    </row>
    <row r="200" spans="15:15">
      <c r="O200" s="13"/>
    </row>
    <row r="201" spans="15:15">
      <c r="O201" s="13"/>
    </row>
    <row r="202" spans="15:15">
      <c r="O202" s="13"/>
    </row>
    <row r="203" spans="15:15">
      <c r="O203" s="13"/>
    </row>
    <row r="204" spans="15:15">
      <c r="O204" s="13"/>
    </row>
    <row r="205" spans="15:15">
      <c r="O205" s="13"/>
    </row>
    <row r="206" spans="15:15">
      <c r="O206" s="13"/>
    </row>
    <row r="207" spans="15:15">
      <c r="O207" s="13"/>
    </row>
    <row r="208" spans="15:15">
      <c r="O208" s="13"/>
    </row>
    <row r="209" spans="15:15">
      <c r="O209" s="13"/>
    </row>
    <row r="210" spans="15:15">
      <c r="O210" s="13"/>
    </row>
    <row r="211" spans="15:15">
      <c r="O211" s="13"/>
    </row>
    <row r="212" spans="15:15">
      <c r="O212" s="13"/>
    </row>
    <row r="213" spans="15:15">
      <c r="O213" s="13"/>
    </row>
    <row r="214" spans="15:15">
      <c r="O214" s="13"/>
    </row>
    <row r="215" spans="15:15">
      <c r="O215" s="13"/>
    </row>
    <row r="216" spans="15:15">
      <c r="O216" s="13"/>
    </row>
    <row r="217" spans="15:15">
      <c r="O217" s="13"/>
    </row>
    <row r="218" spans="15:15">
      <c r="O218" s="13"/>
    </row>
    <row r="219" spans="15:15">
      <c r="O219" s="13"/>
    </row>
    <row r="220" spans="15:15">
      <c r="O220" s="13"/>
    </row>
    <row r="221" spans="15:15">
      <c r="O221" s="13"/>
    </row>
    <row r="222" spans="15:15">
      <c r="O222" s="13"/>
    </row>
    <row r="223" spans="15:15">
      <c r="O223" s="13"/>
    </row>
    <row r="224" spans="15:15">
      <c r="O224" s="13"/>
    </row>
    <row r="225" spans="15:15">
      <c r="O225" s="13"/>
    </row>
    <row r="226" spans="15:15">
      <c r="O226" s="13"/>
    </row>
    <row r="227" spans="15:15">
      <c r="O227" s="13"/>
    </row>
    <row r="228" spans="15:15">
      <c r="O228" s="13"/>
    </row>
    <row r="229" spans="15:15">
      <c r="O229" s="13"/>
    </row>
    <row r="230" spans="15:15">
      <c r="O230" s="13"/>
    </row>
    <row r="231" spans="15:15">
      <c r="O231" s="13"/>
    </row>
    <row r="232" spans="15:15">
      <c r="O232" s="13"/>
    </row>
    <row r="233" spans="15:15">
      <c r="O233" s="13"/>
    </row>
    <row r="234" spans="15:15">
      <c r="O234" s="13"/>
    </row>
    <row r="235" spans="15:15">
      <c r="O235" s="13"/>
    </row>
    <row r="236" spans="15:15">
      <c r="O236" s="13"/>
    </row>
    <row r="237" spans="15:15">
      <c r="O237" s="13"/>
    </row>
    <row r="238" spans="15:15">
      <c r="O238" s="13"/>
    </row>
    <row r="239" spans="15:15">
      <c r="O239" s="13"/>
    </row>
    <row r="240" spans="15:15">
      <c r="O240" s="13"/>
    </row>
    <row r="241" spans="15:15">
      <c r="O241" s="13"/>
    </row>
    <row r="242" spans="15:15">
      <c r="O242" s="13"/>
    </row>
    <row r="243" spans="15:15">
      <c r="O243" s="13"/>
    </row>
    <row r="244" spans="15:15">
      <c r="O244" s="13"/>
    </row>
    <row r="245" spans="15:15">
      <c r="O245" s="13"/>
    </row>
    <row r="246" spans="15:15">
      <c r="O246" s="13"/>
    </row>
    <row r="247" spans="15:15">
      <c r="O247" s="13"/>
    </row>
    <row r="248" spans="15:15">
      <c r="O248" s="13"/>
    </row>
    <row r="249" spans="15:15">
      <c r="O249" s="13"/>
    </row>
    <row r="250" spans="15:15">
      <c r="O250" s="13"/>
    </row>
    <row r="251" spans="15:15">
      <c r="O251" s="13"/>
    </row>
    <row r="252" spans="15:15">
      <c r="O252" s="13"/>
    </row>
    <row r="253" spans="15:15">
      <c r="O253" s="13"/>
    </row>
    <row r="254" spans="15:15">
      <c r="O254" s="13"/>
    </row>
    <row r="255" spans="15:15">
      <c r="O255" s="13"/>
    </row>
    <row r="256" spans="15:15">
      <c r="O256" s="13"/>
    </row>
    <row r="257" spans="15:15">
      <c r="O257" s="13"/>
    </row>
    <row r="258" spans="15:15">
      <c r="O258" s="13"/>
    </row>
    <row r="259" spans="15:15">
      <c r="O259" s="13"/>
    </row>
    <row r="260" spans="15:15">
      <c r="O260" s="13"/>
    </row>
    <row r="261" spans="15:15">
      <c r="O261" s="13"/>
    </row>
    <row r="262" spans="15:15">
      <c r="O262" s="13"/>
    </row>
    <row r="263" spans="15:15">
      <c r="O263" s="13"/>
    </row>
    <row r="264" spans="15:15">
      <c r="O264" s="13"/>
    </row>
    <row r="265" spans="15:15">
      <c r="O265" s="13"/>
    </row>
    <row r="266" spans="15:15">
      <c r="O266" s="13"/>
    </row>
    <row r="267" spans="15:15">
      <c r="O267" s="13"/>
    </row>
    <row r="268" spans="15:15">
      <c r="O268" s="13"/>
    </row>
    <row r="269" spans="15:15">
      <c r="O269" s="13"/>
    </row>
    <row r="270" spans="15:15">
      <c r="O270" s="13"/>
    </row>
    <row r="271" spans="15:15">
      <c r="O271" s="13"/>
    </row>
    <row r="272" spans="15:15">
      <c r="O272" s="13"/>
    </row>
    <row r="273" spans="15:15">
      <c r="O273" s="13"/>
    </row>
    <row r="274" spans="15:15">
      <c r="O274" s="13"/>
    </row>
    <row r="275" spans="15:15">
      <c r="O275" s="13"/>
    </row>
    <row r="276" spans="15:15">
      <c r="O276" s="13"/>
    </row>
    <row r="277" spans="15:15">
      <c r="O277" s="13"/>
    </row>
    <row r="278" spans="15:15">
      <c r="O278" s="13"/>
    </row>
    <row r="279" spans="15:15">
      <c r="O279" s="13"/>
    </row>
    <row r="280" spans="15:15">
      <c r="O280" s="13"/>
    </row>
    <row r="281" spans="15:15">
      <c r="O281" s="13"/>
    </row>
    <row r="282" spans="15:15">
      <c r="O282" s="13"/>
    </row>
    <row r="283" spans="15:15">
      <c r="O283" s="13"/>
    </row>
    <row r="284" spans="15:15">
      <c r="O284" s="13"/>
    </row>
    <row r="285" spans="15:15">
      <c r="O285" s="13"/>
    </row>
    <row r="286" spans="15:15">
      <c r="O286" s="13"/>
    </row>
    <row r="287" spans="15:15">
      <c r="O287" s="13"/>
    </row>
    <row r="288" spans="15:15">
      <c r="O288" s="13"/>
    </row>
    <row r="289" spans="15:15">
      <c r="O289" s="13"/>
    </row>
    <row r="290" spans="15:15">
      <c r="O290" s="13"/>
    </row>
    <row r="291" spans="15:15">
      <c r="O291" s="13"/>
    </row>
    <row r="292" spans="15:15">
      <c r="O292" s="13"/>
    </row>
    <row r="293" spans="15:15">
      <c r="O293" s="13"/>
    </row>
    <row r="294" spans="15:15">
      <c r="O294" s="13"/>
    </row>
    <row r="295" spans="15:15">
      <c r="O295" s="13"/>
    </row>
    <row r="296" spans="15:15">
      <c r="O296" s="13"/>
    </row>
    <row r="297" spans="15:15">
      <c r="O297" s="13"/>
    </row>
    <row r="298" spans="15:15">
      <c r="O298" s="13"/>
    </row>
    <row r="299" spans="15:15">
      <c r="O299" s="13"/>
    </row>
    <row r="300" spans="15:15">
      <c r="O300" s="13"/>
    </row>
    <row r="301" spans="15:15">
      <c r="O301" s="13"/>
    </row>
    <row r="302" spans="15:15">
      <c r="O302" s="13"/>
    </row>
    <row r="303" spans="15:15">
      <c r="O303" s="13"/>
    </row>
    <row r="304" spans="15:15">
      <c r="O304" s="13"/>
    </row>
    <row r="305" spans="15:15">
      <c r="O305" s="13"/>
    </row>
    <row r="306" spans="15:15">
      <c r="O306" s="13"/>
    </row>
    <row r="307" spans="15:15">
      <c r="O307" s="13"/>
    </row>
    <row r="308" spans="15:15">
      <c r="O308" s="13"/>
    </row>
    <row r="309" spans="15:15">
      <c r="O309" s="13"/>
    </row>
    <row r="310" spans="15:15">
      <c r="O310" s="13"/>
    </row>
    <row r="311" spans="15:15">
      <c r="O311" s="13"/>
    </row>
    <row r="312" spans="15:15">
      <c r="O312" s="13"/>
    </row>
    <row r="313" spans="15:15">
      <c r="O313" s="13"/>
    </row>
    <row r="314" spans="15:15">
      <c r="O314" s="13"/>
    </row>
    <row r="315" spans="15:15">
      <c r="O315" s="13"/>
    </row>
    <row r="316" spans="15:15">
      <c r="O316" s="13"/>
    </row>
    <row r="317" spans="15:15">
      <c r="O317" s="13"/>
    </row>
    <row r="318" spans="15:15">
      <c r="O318" s="13"/>
    </row>
    <row r="319" spans="15:15">
      <c r="O319" s="13"/>
    </row>
    <row r="320" spans="15:15">
      <c r="O320" s="13"/>
    </row>
    <row r="321" spans="15:15">
      <c r="O321" s="13"/>
    </row>
    <row r="322" spans="15:15">
      <c r="O322" s="13"/>
    </row>
    <row r="323" spans="15:15">
      <c r="O323" s="13"/>
    </row>
    <row r="324" spans="15:15">
      <c r="O324" s="13"/>
    </row>
    <row r="325" spans="15:15">
      <c r="O325" s="13"/>
    </row>
    <row r="326" spans="15:15">
      <c r="O326" s="13"/>
    </row>
    <row r="327" spans="15:15">
      <c r="O327" s="13"/>
    </row>
    <row r="328" spans="15:15">
      <c r="O328" s="13"/>
    </row>
    <row r="329" spans="15:15">
      <c r="O329" s="13"/>
    </row>
    <row r="330" spans="15:15">
      <c r="O330" s="13"/>
    </row>
    <row r="331" spans="15:15">
      <c r="O331" s="13"/>
    </row>
    <row r="332" spans="15:15">
      <c r="O332" s="13"/>
    </row>
    <row r="333" spans="15:15">
      <c r="O333" s="13"/>
    </row>
    <row r="334" spans="15:15">
      <c r="O334" s="13"/>
    </row>
    <row r="335" spans="15:15">
      <c r="O335" s="13"/>
    </row>
    <row r="336" spans="15:15">
      <c r="O336" s="13"/>
    </row>
    <row r="337" spans="15:15">
      <c r="O337" s="13"/>
    </row>
    <row r="338" spans="15:15">
      <c r="O338" s="13"/>
    </row>
    <row r="339" spans="15:15">
      <c r="O339" s="13"/>
    </row>
    <row r="340" spans="15:15">
      <c r="O340" s="13"/>
    </row>
    <row r="341" spans="15:15">
      <c r="O341" s="13"/>
    </row>
    <row r="342" spans="15:15">
      <c r="O342" s="13"/>
    </row>
    <row r="343" spans="15:15">
      <c r="O343" s="13"/>
    </row>
    <row r="344" spans="15:15">
      <c r="O344" s="13"/>
    </row>
    <row r="345" spans="15:15">
      <c r="O345" s="13"/>
    </row>
    <row r="346" spans="15:15">
      <c r="O346" s="13"/>
    </row>
    <row r="347" spans="15:15">
      <c r="O347" s="13"/>
    </row>
    <row r="348" spans="15:15">
      <c r="O348" s="13"/>
    </row>
    <row r="349" spans="15:15">
      <c r="O349" s="13"/>
    </row>
    <row r="350" spans="15:15">
      <c r="O350" s="13"/>
    </row>
    <row r="351" spans="15:15">
      <c r="O351" s="13"/>
    </row>
    <row r="352" spans="15:15">
      <c r="O352" s="13"/>
    </row>
    <row r="353" spans="15:15">
      <c r="O353" s="13"/>
    </row>
    <row r="354" spans="15:15">
      <c r="O354" s="13"/>
    </row>
    <row r="355" spans="15:15">
      <c r="O355" s="13"/>
    </row>
    <row r="356" spans="15:15">
      <c r="O356" s="13"/>
    </row>
    <row r="357" spans="15:15">
      <c r="O357" s="13"/>
    </row>
    <row r="358" spans="15:15">
      <c r="O358" s="13"/>
    </row>
    <row r="359" spans="15:15">
      <c r="O359" s="13"/>
    </row>
    <row r="360" spans="15:15">
      <c r="O360" s="13"/>
    </row>
    <row r="361" spans="15:15">
      <c r="O361" s="13"/>
    </row>
    <row r="362" spans="15:15">
      <c r="O362" s="13"/>
    </row>
    <row r="363" spans="15:15">
      <c r="O363" s="13"/>
    </row>
    <row r="364" spans="15:15">
      <c r="O364" s="13"/>
    </row>
    <row r="365" spans="15:15">
      <c r="O365" s="13"/>
    </row>
    <row r="366" spans="15:15">
      <c r="O366" s="13"/>
    </row>
    <row r="367" spans="15:15">
      <c r="O367" s="13"/>
    </row>
    <row r="368" spans="15:15">
      <c r="O368" s="13"/>
    </row>
    <row r="369" spans="15:15">
      <c r="O369" s="13"/>
    </row>
    <row r="370" spans="15:15">
      <c r="O370" s="13"/>
    </row>
    <row r="371" spans="15:15">
      <c r="O371" s="13"/>
    </row>
    <row r="372" spans="15:15">
      <c r="O372" s="13"/>
    </row>
    <row r="373" spans="15:15">
      <c r="O373" s="13"/>
    </row>
    <row r="374" spans="15:15">
      <c r="O374" s="13"/>
    </row>
    <row r="375" spans="15:15">
      <c r="O375" s="13"/>
    </row>
    <row r="376" spans="15:15">
      <c r="O376" s="13"/>
    </row>
    <row r="377" spans="15:15">
      <c r="O377" s="13"/>
    </row>
    <row r="378" spans="15:15">
      <c r="O378" s="13"/>
    </row>
    <row r="379" spans="15:15">
      <c r="O379" s="13"/>
    </row>
    <row r="380" spans="15:15">
      <c r="O380" s="13"/>
    </row>
    <row r="381" spans="15:15">
      <c r="O381" s="13"/>
    </row>
    <row r="382" spans="15:15">
      <c r="O382" s="13"/>
    </row>
    <row r="383" spans="15:15">
      <c r="O383" s="13"/>
    </row>
    <row r="384" spans="15:15">
      <c r="O384" s="13"/>
    </row>
    <row r="385" spans="15:15">
      <c r="O385" s="13"/>
    </row>
    <row r="386" spans="15:15">
      <c r="O386" s="13"/>
    </row>
    <row r="387" spans="15:15">
      <c r="O387" s="13"/>
    </row>
    <row r="388" spans="15:15">
      <c r="O388" s="13"/>
    </row>
    <row r="389" spans="15:15">
      <c r="O389" s="13"/>
    </row>
    <row r="390" spans="15:15">
      <c r="O390" s="13"/>
    </row>
    <row r="391" spans="15:15">
      <c r="O391" s="13"/>
    </row>
    <row r="392" spans="15:15">
      <c r="O392" s="13"/>
    </row>
    <row r="393" spans="15:15">
      <c r="O393" s="13"/>
    </row>
    <row r="394" spans="15:15">
      <c r="O394" s="13"/>
    </row>
    <row r="395" spans="15:15">
      <c r="O395" s="13"/>
    </row>
    <row r="396" spans="15:15">
      <c r="O396" s="13"/>
    </row>
    <row r="397" spans="15:15">
      <c r="O397" s="13"/>
    </row>
    <row r="398" spans="15:15">
      <c r="O398" s="13"/>
    </row>
    <row r="399" spans="15:15">
      <c r="O399" s="13"/>
    </row>
    <row r="400" spans="15:15">
      <c r="O400" s="13"/>
    </row>
    <row r="401" spans="15:15">
      <c r="O401" s="13"/>
    </row>
    <row r="402" spans="15:15">
      <c r="O402" s="13"/>
    </row>
    <row r="403" spans="15:15">
      <c r="O403" s="13"/>
    </row>
    <row r="404" spans="15:15">
      <c r="O404" s="13"/>
    </row>
    <row r="405" spans="15:15">
      <c r="O405" s="13"/>
    </row>
    <row r="406" spans="15:15">
      <c r="O406" s="13"/>
    </row>
    <row r="407" spans="15:15">
      <c r="O407" s="13"/>
    </row>
    <row r="408" spans="15:15">
      <c r="O408" s="13"/>
    </row>
    <row r="409" spans="15:15">
      <c r="O409" s="13"/>
    </row>
    <row r="410" spans="15:15">
      <c r="O410" s="13"/>
    </row>
    <row r="411" spans="15:15">
      <c r="O411" s="13"/>
    </row>
    <row r="412" spans="15:15">
      <c r="O412" s="13"/>
    </row>
    <row r="413" spans="15:15">
      <c r="O413" s="13"/>
    </row>
    <row r="414" spans="15:15">
      <c r="O414" s="13"/>
    </row>
    <row r="415" spans="15:15">
      <c r="O415" s="13"/>
    </row>
    <row r="416" spans="15:15">
      <c r="O416" s="13"/>
    </row>
    <row r="417" spans="15:15">
      <c r="O417" s="13"/>
    </row>
    <row r="418" spans="15:15">
      <c r="O418" s="13"/>
    </row>
    <row r="419" spans="15:15">
      <c r="O419" s="13"/>
    </row>
    <row r="420" spans="15:15">
      <c r="O420" s="13"/>
    </row>
    <row r="421" spans="15:15">
      <c r="O421" s="13"/>
    </row>
    <row r="422" spans="15:15">
      <c r="O422" s="13"/>
    </row>
    <row r="423" spans="15:15">
      <c r="O423" s="13"/>
    </row>
    <row r="424" spans="15:15">
      <c r="O424" s="13"/>
    </row>
    <row r="425" spans="15:15">
      <c r="O425" s="13"/>
    </row>
    <row r="426" spans="15:15">
      <c r="O426" s="13"/>
    </row>
    <row r="427" spans="15:15">
      <c r="O427" s="13"/>
    </row>
    <row r="428" spans="15:15">
      <c r="O428" s="13"/>
    </row>
    <row r="429" spans="15:15">
      <c r="O429" s="13"/>
    </row>
    <row r="430" spans="15:15">
      <c r="O430" s="13"/>
    </row>
    <row r="431" spans="15:15">
      <c r="O431" s="13"/>
    </row>
    <row r="432" spans="15:15">
      <c r="O432" s="13"/>
    </row>
    <row r="433" spans="15:15">
      <c r="O433" s="13"/>
    </row>
    <row r="434" spans="15:15">
      <c r="O434" s="13"/>
    </row>
    <row r="435" spans="15:15">
      <c r="O435" s="13"/>
    </row>
    <row r="436" spans="15:15">
      <c r="O436" s="13"/>
    </row>
    <row r="437" spans="15:15">
      <c r="O437" s="13"/>
    </row>
    <row r="438" spans="15:15">
      <c r="O438" s="13"/>
    </row>
    <row r="439" spans="15:15">
      <c r="O439" s="13"/>
    </row>
    <row r="440" spans="15:15">
      <c r="O440" s="13"/>
    </row>
    <row r="441" spans="15:15">
      <c r="O441" s="13"/>
    </row>
    <row r="442" spans="15:15">
      <c r="O442" s="13"/>
    </row>
    <row r="443" spans="15:15">
      <c r="O443" s="13"/>
    </row>
    <row r="444" spans="15:15">
      <c r="O444" s="13"/>
    </row>
    <row r="445" spans="15:15">
      <c r="O445" s="13"/>
    </row>
    <row r="446" spans="15:15">
      <c r="O446" s="13"/>
    </row>
    <row r="447" spans="15:15">
      <c r="O447" s="13"/>
    </row>
    <row r="448" spans="15:15">
      <c r="O448" s="13"/>
    </row>
    <row r="449" spans="15:15">
      <c r="O449" s="13"/>
    </row>
    <row r="450" spans="15:15">
      <c r="O450" s="13"/>
    </row>
    <row r="451" spans="15:15">
      <c r="O451" s="13"/>
    </row>
    <row r="452" spans="15:15">
      <c r="O452" s="13"/>
    </row>
    <row r="453" spans="15:15">
      <c r="O453" s="13"/>
    </row>
    <row r="454" spans="15:15">
      <c r="O454" s="13"/>
    </row>
    <row r="455" spans="15:15">
      <c r="O455" s="13"/>
    </row>
    <row r="456" spans="15:15">
      <c r="O456" s="13"/>
    </row>
    <row r="457" spans="15:15">
      <c r="O457" s="13"/>
    </row>
    <row r="458" spans="15:15">
      <c r="O458" s="13"/>
    </row>
    <row r="459" spans="15:15">
      <c r="O459" s="13"/>
    </row>
    <row r="460" spans="15:15">
      <c r="O460" s="13"/>
    </row>
    <row r="461" spans="15:15">
      <c r="O461" s="13"/>
    </row>
    <row r="462" spans="15:15">
      <c r="O462" s="13"/>
    </row>
    <row r="463" spans="15:15">
      <c r="O463" s="13"/>
    </row>
    <row r="464" spans="15:15">
      <c r="O464" s="13"/>
    </row>
    <row r="465" spans="15:15">
      <c r="O465" s="13"/>
    </row>
    <row r="466" spans="15:15">
      <c r="O466" s="13"/>
    </row>
    <row r="467" spans="15:15">
      <c r="O467" s="13"/>
    </row>
    <row r="468" spans="15:15">
      <c r="O468" s="13"/>
    </row>
    <row r="469" spans="15:15">
      <c r="O469" s="13"/>
    </row>
    <row r="470" spans="15:15">
      <c r="O470" s="13"/>
    </row>
    <row r="471" spans="15:15">
      <c r="O471" s="13"/>
    </row>
    <row r="472" spans="15:15">
      <c r="O472" s="13"/>
    </row>
    <row r="473" spans="15:15">
      <c r="O473" s="13"/>
    </row>
    <row r="474" spans="15:15">
      <c r="O474" s="13"/>
    </row>
    <row r="475" spans="15:15">
      <c r="O475" s="13"/>
    </row>
    <row r="476" spans="15:15">
      <c r="O476" s="13"/>
    </row>
    <row r="477" spans="15:15">
      <c r="O477" s="13"/>
    </row>
    <row r="478" spans="15:15">
      <c r="O478" s="13"/>
    </row>
    <row r="479" spans="15:15">
      <c r="O479" s="13"/>
    </row>
    <row r="480" spans="15:15">
      <c r="O480" s="13"/>
    </row>
    <row r="481" spans="15:15">
      <c r="O481" s="13"/>
    </row>
    <row r="482" spans="15:15">
      <c r="O482" s="13"/>
    </row>
    <row r="483" spans="15:15">
      <c r="O483" s="13"/>
    </row>
    <row r="484" spans="15:15">
      <c r="O484" s="13"/>
    </row>
    <row r="485" spans="15:15">
      <c r="O485" s="13"/>
    </row>
    <row r="486" spans="15:15">
      <c r="O486" s="13"/>
    </row>
    <row r="487" spans="15:15">
      <c r="O487" s="13"/>
    </row>
    <row r="488" spans="15:15">
      <c r="O488" s="13"/>
    </row>
    <row r="489" spans="15:15">
      <c r="O489" s="13"/>
    </row>
    <row r="490" spans="15:15">
      <c r="O490" s="13"/>
    </row>
    <row r="491" spans="15:15">
      <c r="O491" s="13"/>
    </row>
    <row r="492" spans="15:15">
      <c r="O492" s="13"/>
    </row>
    <row r="493" spans="15:15">
      <c r="O493" s="13"/>
    </row>
    <row r="494" spans="15:15">
      <c r="O494" s="13"/>
    </row>
    <row r="495" spans="15:15">
      <c r="O495" s="13"/>
    </row>
    <row r="496" spans="15:15">
      <c r="O496" s="13"/>
    </row>
    <row r="497" spans="15:15">
      <c r="O497" s="13"/>
    </row>
    <row r="498" spans="15:15">
      <c r="O498" s="13"/>
    </row>
    <row r="499" spans="15:15">
      <c r="O499" s="13"/>
    </row>
    <row r="500" spans="15:15">
      <c r="O500" s="13"/>
    </row>
    <row r="501" spans="15:15">
      <c r="O501" s="13"/>
    </row>
    <row r="502" spans="15:15">
      <c r="O502" s="13"/>
    </row>
    <row r="503" spans="15:15">
      <c r="O503" s="13"/>
    </row>
    <row r="504" spans="15:15">
      <c r="O504" s="13"/>
    </row>
    <row r="505" spans="15:15">
      <c r="O505" s="13"/>
    </row>
    <row r="506" spans="15:15">
      <c r="O506" s="13"/>
    </row>
    <row r="507" spans="15:15">
      <c r="O507" s="13"/>
    </row>
    <row r="508" spans="15:15">
      <c r="O508" s="13"/>
    </row>
    <row r="509" spans="15:15">
      <c r="O509" s="13"/>
    </row>
    <row r="510" spans="15:15">
      <c r="O510" s="13"/>
    </row>
    <row r="511" spans="15:15">
      <c r="O511" s="13"/>
    </row>
    <row r="512" spans="15:15">
      <c r="O512" s="13"/>
    </row>
    <row r="513" spans="15:15">
      <c r="O513" s="13"/>
    </row>
    <row r="514" spans="15:15">
      <c r="O514" s="13"/>
    </row>
    <row r="515" spans="15:15">
      <c r="O515" s="13"/>
    </row>
    <row r="516" spans="15:15">
      <c r="O516" s="13"/>
    </row>
  </sheetData>
  <mergeCells count="8">
    <mergeCell ref="E62:K62"/>
    <mergeCell ref="E53:K53"/>
    <mergeCell ref="E42:K42"/>
    <mergeCell ref="E4:K4"/>
    <mergeCell ref="B2:C2"/>
    <mergeCell ref="E2:K2"/>
    <mergeCell ref="E15:K15"/>
    <mergeCell ref="E28:K2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45"/>
  <sheetViews>
    <sheetView tabSelected="1" zoomScale="85" zoomScaleNormal="85" workbookViewId="0">
      <selection activeCell="J31" sqref="J31"/>
    </sheetView>
  </sheetViews>
  <sheetFormatPr defaultRowHeight="12.75"/>
  <cols>
    <col min="1" max="1" width="15.25" bestFit="1" customWidth="1"/>
    <col min="2" max="5" width="10.625" bestFit="1" customWidth="1"/>
    <col min="6" max="7" width="9.5" bestFit="1" customWidth="1"/>
    <col min="8" max="8" width="11.125" bestFit="1" customWidth="1"/>
    <col min="9" max="9" width="10.75" bestFit="1" customWidth="1"/>
    <col min="10" max="10" width="20.875" bestFit="1" customWidth="1"/>
    <col min="11" max="11" width="10.875" bestFit="1" customWidth="1"/>
    <col min="12" max="12" width="9.625" bestFit="1" customWidth="1"/>
  </cols>
  <sheetData>
    <row r="1" spans="1:19" ht="14.25">
      <c r="A1" s="39" t="s">
        <v>103</v>
      </c>
      <c r="B1" s="40"/>
      <c r="C1" s="40"/>
      <c r="D1" s="40"/>
      <c r="E1" s="40"/>
      <c r="F1" s="40"/>
      <c r="G1" s="40"/>
      <c r="H1" s="40"/>
      <c r="I1" s="41"/>
      <c r="L1" s="11" t="s">
        <v>81</v>
      </c>
      <c r="M1" s="11" t="s">
        <v>82</v>
      </c>
    </row>
    <row r="2" spans="1:19">
      <c r="A2" s="30" t="s">
        <v>55</v>
      </c>
      <c r="B2" s="29" t="s">
        <v>47</v>
      </c>
      <c r="C2" s="29" t="s">
        <v>48</v>
      </c>
      <c r="D2" s="29" t="s">
        <v>49</v>
      </c>
      <c r="E2" s="29" t="s">
        <v>50</v>
      </c>
      <c r="F2" s="29" t="s">
        <v>51</v>
      </c>
      <c r="G2" s="29" t="s">
        <v>52</v>
      </c>
      <c r="H2" s="29" t="s">
        <v>53</v>
      </c>
      <c r="I2" s="29" t="s">
        <v>54</v>
      </c>
      <c r="J2" t="s">
        <v>74</v>
      </c>
      <c r="L2" s="29" t="s">
        <v>47</v>
      </c>
      <c r="M2" s="29" t="s">
        <v>48</v>
      </c>
      <c r="N2" s="29" t="s">
        <v>49</v>
      </c>
      <c r="O2" s="29" t="s">
        <v>50</v>
      </c>
      <c r="P2" s="29" t="s">
        <v>51</v>
      </c>
      <c r="Q2" s="29" t="s">
        <v>52</v>
      </c>
      <c r="R2" s="29" t="s">
        <v>53</v>
      </c>
      <c r="S2" s="29" t="s">
        <v>54</v>
      </c>
    </row>
    <row r="3" spans="1:19">
      <c r="A3" t="s">
        <v>68</v>
      </c>
      <c r="B3" t="s">
        <v>90</v>
      </c>
      <c r="C3" t="s">
        <v>91</v>
      </c>
      <c r="D3" t="s">
        <v>56</v>
      </c>
      <c r="E3" t="s">
        <v>92</v>
      </c>
      <c r="F3" t="s">
        <v>57</v>
      </c>
      <c r="G3" t="s">
        <v>93</v>
      </c>
      <c r="H3" t="s">
        <v>94</v>
      </c>
      <c r="I3" t="s">
        <v>95</v>
      </c>
      <c r="K3" s="31" t="s">
        <v>86</v>
      </c>
      <c r="L3">
        <v>50</v>
      </c>
      <c r="M3">
        <v>55</v>
      </c>
      <c r="N3">
        <v>60</v>
      </c>
      <c r="O3">
        <v>65</v>
      </c>
      <c r="P3">
        <v>70</v>
      </c>
      <c r="Q3">
        <v>75</v>
      </c>
      <c r="R3">
        <v>77.5</v>
      </c>
      <c r="S3">
        <v>80</v>
      </c>
    </row>
    <row r="4" spans="1:19">
      <c r="A4" t="s">
        <v>59</v>
      </c>
      <c r="B4" t="s">
        <v>58</v>
      </c>
      <c r="C4" t="s">
        <v>58</v>
      </c>
      <c r="D4" t="s">
        <v>58</v>
      </c>
      <c r="E4" t="s">
        <v>58</v>
      </c>
      <c r="F4" t="s">
        <v>58</v>
      </c>
      <c r="G4" t="s">
        <v>58</v>
      </c>
      <c r="H4" t="s">
        <v>58</v>
      </c>
      <c r="I4" t="s">
        <v>58</v>
      </c>
      <c r="K4" s="31" t="s">
        <v>87</v>
      </c>
      <c r="L4">
        <v>2</v>
      </c>
      <c r="M4">
        <v>2</v>
      </c>
      <c r="N4">
        <v>3</v>
      </c>
      <c r="O4">
        <v>3</v>
      </c>
      <c r="P4">
        <v>4</v>
      </c>
      <c r="Q4">
        <v>4</v>
      </c>
      <c r="R4">
        <v>6</v>
      </c>
      <c r="S4">
        <v>6</v>
      </c>
    </row>
    <row r="5" spans="1:19">
      <c r="K5" s="31" t="s">
        <v>88</v>
      </c>
      <c r="L5">
        <v>15</v>
      </c>
      <c r="M5">
        <v>15</v>
      </c>
      <c r="N5">
        <v>10</v>
      </c>
      <c r="O5">
        <v>10</v>
      </c>
      <c r="P5">
        <v>8</v>
      </c>
      <c r="Q5">
        <v>8</v>
      </c>
      <c r="R5">
        <v>6</v>
      </c>
      <c r="S5">
        <v>6</v>
      </c>
    </row>
    <row r="6" spans="1:19">
      <c r="A6" t="s">
        <v>61</v>
      </c>
      <c r="B6" t="s">
        <v>58</v>
      </c>
      <c r="C6" t="s">
        <v>58</v>
      </c>
      <c r="D6" t="s">
        <v>58</v>
      </c>
      <c r="E6" t="s">
        <v>58</v>
      </c>
      <c r="F6" t="s">
        <v>58</v>
      </c>
      <c r="G6" t="s">
        <v>58</v>
      </c>
      <c r="H6" t="s">
        <v>58</v>
      </c>
      <c r="I6" t="s">
        <v>58</v>
      </c>
      <c r="K6" s="31" t="s">
        <v>89</v>
      </c>
      <c r="L6">
        <f>+L4*L5</f>
        <v>30</v>
      </c>
      <c r="M6">
        <f t="shared" ref="M6:S6" si="0">+M4*M5</f>
        <v>30</v>
      </c>
      <c r="N6">
        <f t="shared" si="0"/>
        <v>30</v>
      </c>
      <c r="O6">
        <f t="shared" si="0"/>
        <v>30</v>
      </c>
      <c r="P6">
        <f t="shared" si="0"/>
        <v>32</v>
      </c>
      <c r="Q6">
        <f t="shared" si="0"/>
        <v>32</v>
      </c>
      <c r="R6">
        <f t="shared" si="0"/>
        <v>36</v>
      </c>
      <c r="S6">
        <f t="shared" si="0"/>
        <v>36</v>
      </c>
    </row>
    <row r="7" spans="1:19">
      <c r="K7" s="31" t="s">
        <v>81</v>
      </c>
      <c r="L7" s="32">
        <f t="shared" ref="L7:R7" si="1">+L3*L6</f>
        <v>1500</v>
      </c>
      <c r="M7" s="32">
        <f t="shared" si="1"/>
        <v>1650</v>
      </c>
      <c r="N7" s="32">
        <f t="shared" si="1"/>
        <v>1800</v>
      </c>
      <c r="O7" s="32">
        <f t="shared" si="1"/>
        <v>1950</v>
      </c>
      <c r="P7" s="32">
        <f t="shared" si="1"/>
        <v>2240</v>
      </c>
      <c r="Q7" s="32">
        <f t="shared" si="1"/>
        <v>2400</v>
      </c>
      <c r="R7" s="32">
        <f t="shared" si="1"/>
        <v>2790</v>
      </c>
      <c r="S7" s="32">
        <f>+S3*S6</f>
        <v>2880</v>
      </c>
    </row>
    <row r="8" spans="1:19">
      <c r="A8" t="s">
        <v>62</v>
      </c>
      <c r="B8" t="s">
        <v>58</v>
      </c>
      <c r="C8" t="s">
        <v>58</v>
      </c>
      <c r="D8" t="s">
        <v>58</v>
      </c>
      <c r="E8" t="s">
        <v>58</v>
      </c>
      <c r="F8" t="s">
        <v>58</v>
      </c>
      <c r="G8" t="s">
        <v>58</v>
      </c>
      <c r="H8" t="s">
        <v>58</v>
      </c>
      <c r="I8" t="s">
        <v>58</v>
      </c>
    </row>
    <row r="9" spans="1:19">
      <c r="A9" t="s">
        <v>8</v>
      </c>
      <c r="B9" t="s">
        <v>58</v>
      </c>
      <c r="C9" t="s">
        <v>58</v>
      </c>
      <c r="D9" t="s">
        <v>58</v>
      </c>
      <c r="E9" t="s">
        <v>58</v>
      </c>
      <c r="F9" t="s">
        <v>58</v>
      </c>
      <c r="G9" t="s">
        <v>58</v>
      </c>
      <c r="H9" t="s">
        <v>58</v>
      </c>
      <c r="I9" t="s">
        <v>58</v>
      </c>
    </row>
    <row r="11" spans="1:19">
      <c r="A11" t="s">
        <v>16</v>
      </c>
      <c r="B11" t="s">
        <v>58</v>
      </c>
      <c r="C11" t="s">
        <v>58</v>
      </c>
      <c r="D11" t="s">
        <v>58</v>
      </c>
      <c r="E11" t="s">
        <v>58</v>
      </c>
      <c r="F11" t="s">
        <v>58</v>
      </c>
      <c r="G11" t="s">
        <v>58</v>
      </c>
      <c r="H11" t="s">
        <v>58</v>
      </c>
      <c r="I11" t="s">
        <v>58</v>
      </c>
    </row>
    <row r="12" spans="1:19">
      <c r="L12" s="11" t="s">
        <v>81</v>
      </c>
      <c r="M12" s="11" t="s">
        <v>12</v>
      </c>
    </row>
    <row r="13" spans="1:19">
      <c r="A13" s="30" t="s">
        <v>63</v>
      </c>
      <c r="B13" s="29" t="s">
        <v>47</v>
      </c>
      <c r="C13" s="29" t="s">
        <v>48</v>
      </c>
      <c r="D13" s="29" t="s">
        <v>49</v>
      </c>
      <c r="E13" s="29" t="s">
        <v>50</v>
      </c>
      <c r="F13" s="29" t="s">
        <v>51</v>
      </c>
      <c r="G13" s="29" t="s">
        <v>52</v>
      </c>
      <c r="H13" s="29" t="s">
        <v>53</v>
      </c>
      <c r="I13" s="29" t="s">
        <v>54</v>
      </c>
      <c r="J13" t="s">
        <v>75</v>
      </c>
      <c r="L13" s="29" t="s">
        <v>47</v>
      </c>
      <c r="M13" s="29" t="s">
        <v>48</v>
      </c>
      <c r="N13" s="29" t="s">
        <v>49</v>
      </c>
      <c r="O13" s="29" t="s">
        <v>50</v>
      </c>
      <c r="P13" s="29" t="s">
        <v>51</v>
      </c>
      <c r="Q13" s="29" t="s">
        <v>52</v>
      </c>
      <c r="R13" s="29" t="s">
        <v>53</v>
      </c>
      <c r="S13" s="29" t="s">
        <v>54</v>
      </c>
    </row>
    <row r="14" spans="1:19">
      <c r="A14" t="s">
        <v>12</v>
      </c>
      <c r="B14" t="s">
        <v>90</v>
      </c>
      <c r="C14" t="s">
        <v>91</v>
      </c>
      <c r="D14" t="s">
        <v>56</v>
      </c>
      <c r="E14" t="s">
        <v>92</v>
      </c>
      <c r="F14" t="s">
        <v>57</v>
      </c>
      <c r="G14" t="s">
        <v>93</v>
      </c>
      <c r="H14" t="s">
        <v>94</v>
      </c>
      <c r="I14" t="s">
        <v>95</v>
      </c>
      <c r="K14" s="31" t="s">
        <v>86</v>
      </c>
      <c r="L14">
        <v>50</v>
      </c>
      <c r="M14">
        <v>55</v>
      </c>
      <c r="N14">
        <v>60</v>
      </c>
      <c r="O14">
        <v>65</v>
      </c>
      <c r="P14">
        <v>70</v>
      </c>
      <c r="Q14">
        <v>75</v>
      </c>
      <c r="R14">
        <v>77.5</v>
      </c>
      <c r="S14">
        <v>80</v>
      </c>
    </row>
    <row r="15" spans="1:19">
      <c r="A15" t="s">
        <v>73</v>
      </c>
      <c r="B15" t="s">
        <v>58</v>
      </c>
      <c r="C15" t="s">
        <v>58</v>
      </c>
      <c r="D15" t="s">
        <v>58</v>
      </c>
      <c r="E15" t="s">
        <v>58</v>
      </c>
      <c r="F15" t="s">
        <v>58</v>
      </c>
      <c r="G15" t="s">
        <v>58</v>
      </c>
      <c r="H15" t="s">
        <v>58</v>
      </c>
      <c r="I15" t="s">
        <v>58</v>
      </c>
      <c r="K15" s="31" t="s">
        <v>87</v>
      </c>
      <c r="L15">
        <v>2</v>
      </c>
      <c r="M15">
        <v>2</v>
      </c>
      <c r="N15">
        <v>3</v>
      </c>
      <c r="O15">
        <v>3</v>
      </c>
      <c r="P15">
        <v>4</v>
      </c>
      <c r="Q15">
        <v>4</v>
      </c>
      <c r="R15">
        <v>6</v>
      </c>
      <c r="S15">
        <v>6</v>
      </c>
    </row>
    <row r="16" spans="1:19">
      <c r="K16" s="31" t="s">
        <v>88</v>
      </c>
      <c r="L16">
        <v>15</v>
      </c>
      <c r="M16">
        <v>15</v>
      </c>
      <c r="N16">
        <v>10</v>
      </c>
      <c r="O16">
        <v>10</v>
      </c>
      <c r="P16">
        <v>8</v>
      </c>
      <c r="Q16">
        <v>8</v>
      </c>
      <c r="R16">
        <v>6</v>
      </c>
      <c r="S16">
        <v>6</v>
      </c>
    </row>
    <row r="17" spans="1:19">
      <c r="A17" t="s">
        <v>70</v>
      </c>
      <c r="B17" t="s">
        <v>58</v>
      </c>
      <c r="C17" t="s">
        <v>58</v>
      </c>
      <c r="D17" t="s">
        <v>58</v>
      </c>
      <c r="E17" t="s">
        <v>58</v>
      </c>
      <c r="F17" t="s">
        <v>58</v>
      </c>
      <c r="G17" t="s">
        <v>58</v>
      </c>
      <c r="H17" t="s">
        <v>58</v>
      </c>
      <c r="I17" t="s">
        <v>58</v>
      </c>
      <c r="K17" s="31" t="s">
        <v>89</v>
      </c>
      <c r="L17">
        <f>+L15*L16</f>
        <v>30</v>
      </c>
      <c r="M17">
        <f t="shared" ref="M17" si="2">+M15*M16</f>
        <v>30</v>
      </c>
      <c r="N17">
        <f t="shared" ref="N17" si="3">+N15*N16</f>
        <v>30</v>
      </c>
      <c r="O17">
        <f t="shared" ref="O17" si="4">+O15*O16</f>
        <v>30</v>
      </c>
      <c r="P17">
        <f t="shared" ref="P17" si="5">+P15*P16</f>
        <v>32</v>
      </c>
      <c r="Q17">
        <f t="shared" ref="Q17" si="6">+Q15*Q16</f>
        <v>32</v>
      </c>
      <c r="R17">
        <f t="shared" ref="R17" si="7">+R15*R16</f>
        <v>36</v>
      </c>
      <c r="S17">
        <f t="shared" ref="S17" si="8">+S15*S16</f>
        <v>36</v>
      </c>
    </row>
    <row r="18" spans="1:19">
      <c r="A18" t="s">
        <v>64</v>
      </c>
      <c r="B18" t="s">
        <v>58</v>
      </c>
      <c r="C18" t="s">
        <v>58</v>
      </c>
      <c r="D18" t="s">
        <v>58</v>
      </c>
      <c r="E18" t="s">
        <v>58</v>
      </c>
      <c r="F18" t="s">
        <v>58</v>
      </c>
      <c r="G18" t="s">
        <v>58</v>
      </c>
      <c r="H18" t="s">
        <v>58</v>
      </c>
      <c r="I18" t="s">
        <v>58</v>
      </c>
      <c r="K18" s="31" t="s">
        <v>81</v>
      </c>
      <c r="L18" s="32">
        <f t="shared" ref="L18" si="9">+L14*L17</f>
        <v>1500</v>
      </c>
      <c r="M18" s="32">
        <f t="shared" ref="M18" si="10">+M14*M17</f>
        <v>1650</v>
      </c>
      <c r="N18" s="32">
        <f t="shared" ref="N18" si="11">+N14*N17</f>
        <v>1800</v>
      </c>
      <c r="O18" s="32">
        <f t="shared" ref="O18" si="12">+O14*O17</f>
        <v>1950</v>
      </c>
      <c r="P18" s="32">
        <f t="shared" ref="P18" si="13">+P14*P17</f>
        <v>2240</v>
      </c>
      <c r="Q18" s="32">
        <f t="shared" ref="Q18" si="14">+Q14*Q17</f>
        <v>2400</v>
      </c>
      <c r="R18" s="32">
        <f t="shared" ref="R18" si="15">+R14*R17</f>
        <v>2790</v>
      </c>
      <c r="S18" s="32">
        <f>+S14*S17</f>
        <v>2880</v>
      </c>
    </row>
    <row r="20" spans="1:19">
      <c r="A20" t="s">
        <v>77</v>
      </c>
      <c r="B20" t="s">
        <v>58</v>
      </c>
      <c r="C20" t="s">
        <v>58</v>
      </c>
      <c r="D20" t="s">
        <v>58</v>
      </c>
      <c r="E20" t="s">
        <v>58</v>
      </c>
      <c r="F20" t="s">
        <v>58</v>
      </c>
      <c r="G20" t="s">
        <v>58</v>
      </c>
      <c r="H20" t="s">
        <v>58</v>
      </c>
      <c r="I20" t="s">
        <v>58</v>
      </c>
    </row>
    <row r="21" spans="1:19">
      <c r="A21" t="s">
        <v>72</v>
      </c>
      <c r="B21" t="s">
        <v>58</v>
      </c>
      <c r="C21" t="s">
        <v>58</v>
      </c>
      <c r="D21" t="s">
        <v>58</v>
      </c>
      <c r="E21" t="s">
        <v>58</v>
      </c>
      <c r="F21" t="s">
        <v>58</v>
      </c>
      <c r="G21" t="s">
        <v>58</v>
      </c>
      <c r="H21" t="s">
        <v>58</v>
      </c>
      <c r="I21" t="s">
        <v>58</v>
      </c>
    </row>
    <row r="23" spans="1:19">
      <c r="A23" t="s">
        <v>66</v>
      </c>
      <c r="B23" t="s">
        <v>58</v>
      </c>
      <c r="C23" t="s">
        <v>58</v>
      </c>
      <c r="D23" t="s">
        <v>58</v>
      </c>
      <c r="E23" t="s">
        <v>58</v>
      </c>
      <c r="F23" t="s">
        <v>58</v>
      </c>
      <c r="G23" t="s">
        <v>58</v>
      </c>
      <c r="H23" t="s">
        <v>58</v>
      </c>
      <c r="I23" t="s">
        <v>58</v>
      </c>
      <c r="L23" s="11" t="s">
        <v>81</v>
      </c>
      <c r="M23" s="11" t="s">
        <v>83</v>
      </c>
    </row>
    <row r="24" spans="1:19">
      <c r="J24" t="s">
        <v>76</v>
      </c>
      <c r="L24" s="29" t="s">
        <v>47</v>
      </c>
      <c r="M24" s="29" t="s">
        <v>48</v>
      </c>
      <c r="N24" s="29" t="s">
        <v>49</v>
      </c>
      <c r="O24" s="29" t="s">
        <v>50</v>
      </c>
      <c r="P24" s="29" t="s">
        <v>51</v>
      </c>
      <c r="Q24" s="29" t="s">
        <v>52</v>
      </c>
      <c r="R24" s="29" t="s">
        <v>53</v>
      </c>
      <c r="S24" s="29" t="s">
        <v>54</v>
      </c>
    </row>
    <row r="25" spans="1:19">
      <c r="A25" s="30" t="s">
        <v>67</v>
      </c>
      <c r="B25" s="29" t="s">
        <v>47</v>
      </c>
      <c r="C25" s="29" t="s">
        <v>48</v>
      </c>
      <c r="D25" s="29" t="s">
        <v>49</v>
      </c>
      <c r="E25" s="29" t="s">
        <v>50</v>
      </c>
      <c r="F25" s="29" t="s">
        <v>51</v>
      </c>
      <c r="G25" s="29" t="s">
        <v>52</v>
      </c>
      <c r="H25" s="29" t="s">
        <v>53</v>
      </c>
      <c r="I25" s="29" t="s">
        <v>54</v>
      </c>
      <c r="K25" s="31" t="s">
        <v>86</v>
      </c>
      <c r="L25">
        <v>20</v>
      </c>
      <c r="M25">
        <v>20</v>
      </c>
      <c r="N25">
        <v>22</v>
      </c>
      <c r="O25">
        <v>25</v>
      </c>
      <c r="P25">
        <v>27</v>
      </c>
      <c r="Q25">
        <v>30</v>
      </c>
      <c r="R25">
        <v>35</v>
      </c>
      <c r="S25">
        <v>40</v>
      </c>
    </row>
    <row r="26" spans="1:19">
      <c r="A26" t="s">
        <v>60</v>
      </c>
      <c r="B26" t="s">
        <v>102</v>
      </c>
      <c r="C26" t="s">
        <v>102</v>
      </c>
      <c r="D26" t="s">
        <v>101</v>
      </c>
      <c r="E26" t="s">
        <v>100</v>
      </c>
      <c r="F26" t="s">
        <v>99</v>
      </c>
      <c r="G26" t="s">
        <v>98</v>
      </c>
      <c r="H26" t="s">
        <v>97</v>
      </c>
      <c r="I26" t="s">
        <v>96</v>
      </c>
      <c r="K26" s="31" t="s">
        <v>87</v>
      </c>
      <c r="L26">
        <v>2</v>
      </c>
      <c r="M26">
        <v>2</v>
      </c>
      <c r="N26">
        <v>3</v>
      </c>
      <c r="O26">
        <v>3</v>
      </c>
      <c r="P26">
        <v>4</v>
      </c>
      <c r="Q26">
        <v>4</v>
      </c>
      <c r="R26">
        <v>6</v>
      </c>
      <c r="S26">
        <v>6</v>
      </c>
    </row>
    <row r="27" spans="1:19">
      <c r="A27" t="s">
        <v>61</v>
      </c>
      <c r="B27" t="s">
        <v>58</v>
      </c>
      <c r="C27" t="s">
        <v>58</v>
      </c>
      <c r="D27" t="s">
        <v>58</v>
      </c>
      <c r="E27" t="s">
        <v>58</v>
      </c>
      <c r="F27" t="s">
        <v>58</v>
      </c>
      <c r="G27" t="s">
        <v>58</v>
      </c>
      <c r="H27" t="s">
        <v>58</v>
      </c>
      <c r="I27" t="s">
        <v>58</v>
      </c>
      <c r="K27" s="31" t="s">
        <v>88</v>
      </c>
      <c r="L27">
        <v>15</v>
      </c>
      <c r="M27">
        <v>15</v>
      </c>
      <c r="N27">
        <v>10</v>
      </c>
      <c r="O27">
        <v>10</v>
      </c>
      <c r="P27">
        <v>8</v>
      </c>
      <c r="Q27">
        <v>8</v>
      </c>
      <c r="R27">
        <v>6</v>
      </c>
      <c r="S27">
        <v>6</v>
      </c>
    </row>
    <row r="28" spans="1:19">
      <c r="K28" s="31" t="s">
        <v>89</v>
      </c>
      <c r="L28">
        <f>+L26*L27</f>
        <v>30</v>
      </c>
      <c r="M28">
        <f t="shared" ref="M28" si="16">+M26*M27</f>
        <v>30</v>
      </c>
      <c r="N28">
        <f t="shared" ref="N28" si="17">+N26*N27</f>
        <v>30</v>
      </c>
      <c r="O28">
        <f t="shared" ref="O28" si="18">+O26*O27</f>
        <v>30</v>
      </c>
      <c r="P28">
        <f t="shared" ref="P28" si="19">+P26*P27</f>
        <v>32</v>
      </c>
      <c r="Q28">
        <f t="shared" ref="Q28" si="20">+Q26*Q27</f>
        <v>32</v>
      </c>
      <c r="R28">
        <f t="shared" ref="R28" si="21">+R26*R27</f>
        <v>36</v>
      </c>
      <c r="S28">
        <f t="shared" ref="S28" si="22">+S26*S27</f>
        <v>36</v>
      </c>
    </row>
    <row r="29" spans="1:19">
      <c r="A29" t="s">
        <v>84</v>
      </c>
      <c r="B29" t="s">
        <v>58</v>
      </c>
      <c r="C29" t="s">
        <v>58</v>
      </c>
      <c r="D29" t="s">
        <v>58</v>
      </c>
      <c r="E29" t="s">
        <v>58</v>
      </c>
      <c r="F29" t="s">
        <v>58</v>
      </c>
      <c r="G29" t="s">
        <v>58</v>
      </c>
      <c r="H29" t="s">
        <v>58</v>
      </c>
      <c r="I29" t="s">
        <v>58</v>
      </c>
      <c r="K29" s="31" t="s">
        <v>81</v>
      </c>
      <c r="L29" s="32">
        <f t="shared" ref="L29" si="23">+L25*L28</f>
        <v>600</v>
      </c>
      <c r="M29" s="32">
        <f t="shared" ref="M29" si="24">+M25*M28</f>
        <v>600</v>
      </c>
      <c r="N29" s="32">
        <f t="shared" ref="N29" si="25">+N25*N28</f>
        <v>660</v>
      </c>
      <c r="O29" s="32">
        <f t="shared" ref="O29" si="26">+O25*O28</f>
        <v>750</v>
      </c>
      <c r="P29" s="32">
        <f t="shared" ref="P29" si="27">+P25*P28</f>
        <v>864</v>
      </c>
      <c r="Q29" s="32">
        <f t="shared" ref="Q29" si="28">+Q25*Q28</f>
        <v>960</v>
      </c>
      <c r="R29" s="32">
        <f t="shared" ref="R29" si="29">+R25*R28</f>
        <v>1260</v>
      </c>
      <c r="S29" s="32">
        <f>+S25*S28</f>
        <v>1440</v>
      </c>
    </row>
    <row r="30" spans="1:19">
      <c r="A30" t="s">
        <v>85</v>
      </c>
      <c r="B30" t="s">
        <v>58</v>
      </c>
      <c r="C30" t="s">
        <v>58</v>
      </c>
      <c r="D30" t="s">
        <v>58</v>
      </c>
      <c r="E30" t="s">
        <v>58</v>
      </c>
      <c r="F30" t="s">
        <v>58</v>
      </c>
      <c r="G30" t="s">
        <v>58</v>
      </c>
      <c r="H30" t="s">
        <v>58</v>
      </c>
      <c r="I30" t="s">
        <v>58</v>
      </c>
    </row>
    <row r="32" spans="1:19">
      <c r="A32" t="s">
        <v>62</v>
      </c>
      <c r="B32" t="s">
        <v>58</v>
      </c>
      <c r="C32" t="s">
        <v>58</v>
      </c>
      <c r="D32" t="s">
        <v>58</v>
      </c>
      <c r="E32" t="s">
        <v>58</v>
      </c>
      <c r="F32" t="s">
        <v>58</v>
      </c>
      <c r="G32" t="s">
        <v>58</v>
      </c>
      <c r="H32" t="s">
        <v>58</v>
      </c>
      <c r="I32" t="s">
        <v>58</v>
      </c>
    </row>
    <row r="34" spans="1:19">
      <c r="A34" t="s">
        <v>16</v>
      </c>
      <c r="B34" t="s">
        <v>58</v>
      </c>
      <c r="C34" t="s">
        <v>58</v>
      </c>
      <c r="D34" t="s">
        <v>58</v>
      </c>
      <c r="E34" t="s">
        <v>58</v>
      </c>
      <c r="F34" t="s">
        <v>58</v>
      </c>
      <c r="G34" t="s">
        <v>58</v>
      </c>
      <c r="H34" t="s">
        <v>58</v>
      </c>
      <c r="I34" t="s">
        <v>58</v>
      </c>
      <c r="L34" s="11" t="s">
        <v>81</v>
      </c>
      <c r="M34" s="11" t="s">
        <v>11</v>
      </c>
    </row>
    <row r="35" spans="1:19">
      <c r="L35" s="29" t="s">
        <v>47</v>
      </c>
      <c r="M35" s="29" t="s">
        <v>48</v>
      </c>
      <c r="N35" s="29" t="s">
        <v>49</v>
      </c>
      <c r="O35" s="29" t="s">
        <v>50</v>
      </c>
      <c r="P35" s="29" t="s">
        <v>51</v>
      </c>
      <c r="Q35" s="29" t="s">
        <v>52</v>
      </c>
      <c r="R35" s="29" t="s">
        <v>53</v>
      </c>
      <c r="S35" s="29" t="s">
        <v>54</v>
      </c>
    </row>
    <row r="36" spans="1:19">
      <c r="A36" s="30" t="s">
        <v>69</v>
      </c>
      <c r="B36" s="29" t="s">
        <v>47</v>
      </c>
      <c r="C36" s="29" t="s">
        <v>48</v>
      </c>
      <c r="D36" s="29" t="s">
        <v>49</v>
      </c>
      <c r="E36" s="29" t="s">
        <v>50</v>
      </c>
      <c r="F36" s="29" t="s">
        <v>51</v>
      </c>
      <c r="G36" s="29" t="s">
        <v>52</v>
      </c>
      <c r="H36" s="29" t="s">
        <v>53</v>
      </c>
      <c r="I36" s="29" t="s">
        <v>54</v>
      </c>
      <c r="J36" t="s">
        <v>79</v>
      </c>
      <c r="K36" s="31" t="s">
        <v>86</v>
      </c>
      <c r="L36">
        <v>50</v>
      </c>
      <c r="M36">
        <v>55</v>
      </c>
      <c r="N36">
        <v>60</v>
      </c>
      <c r="O36">
        <v>65</v>
      </c>
      <c r="P36">
        <v>70</v>
      </c>
      <c r="Q36">
        <v>75</v>
      </c>
      <c r="R36">
        <v>77.5</v>
      </c>
      <c r="S36">
        <v>80</v>
      </c>
    </row>
    <row r="37" spans="1:19">
      <c r="A37" t="s">
        <v>11</v>
      </c>
      <c r="B37" t="s">
        <v>90</v>
      </c>
      <c r="C37" t="s">
        <v>91</v>
      </c>
      <c r="D37" t="s">
        <v>56</v>
      </c>
      <c r="E37" t="s">
        <v>92</v>
      </c>
      <c r="F37" t="s">
        <v>57</v>
      </c>
      <c r="G37" t="s">
        <v>93</v>
      </c>
      <c r="H37" t="s">
        <v>94</v>
      </c>
      <c r="I37" t="s">
        <v>95</v>
      </c>
      <c r="K37" s="31" t="s">
        <v>87</v>
      </c>
      <c r="L37">
        <v>2</v>
      </c>
      <c r="M37">
        <v>2</v>
      </c>
      <c r="N37">
        <v>3</v>
      </c>
      <c r="O37">
        <v>3</v>
      </c>
      <c r="P37">
        <v>4</v>
      </c>
      <c r="Q37">
        <v>4</v>
      </c>
      <c r="R37">
        <v>6</v>
      </c>
      <c r="S37">
        <v>6</v>
      </c>
    </row>
    <row r="38" spans="1:19">
      <c r="A38" t="s">
        <v>70</v>
      </c>
      <c r="B38" t="s">
        <v>58</v>
      </c>
      <c r="C38" t="s">
        <v>58</v>
      </c>
      <c r="D38" t="s">
        <v>58</v>
      </c>
      <c r="E38" t="s">
        <v>58</v>
      </c>
      <c r="F38" t="s">
        <v>58</v>
      </c>
      <c r="G38" t="s">
        <v>58</v>
      </c>
      <c r="H38" t="s">
        <v>58</v>
      </c>
      <c r="I38" t="s">
        <v>58</v>
      </c>
      <c r="K38" s="31" t="s">
        <v>88</v>
      </c>
      <c r="L38">
        <v>15</v>
      </c>
      <c r="M38">
        <v>15</v>
      </c>
      <c r="N38">
        <v>10</v>
      </c>
      <c r="O38">
        <v>10</v>
      </c>
      <c r="P38">
        <v>8</v>
      </c>
      <c r="Q38">
        <v>8</v>
      </c>
      <c r="R38">
        <v>6</v>
      </c>
      <c r="S38">
        <v>6</v>
      </c>
    </row>
    <row r="39" spans="1:19">
      <c r="A39" t="s">
        <v>65</v>
      </c>
      <c r="B39" t="s">
        <v>58</v>
      </c>
      <c r="C39" t="s">
        <v>58</v>
      </c>
      <c r="D39" t="s">
        <v>58</v>
      </c>
      <c r="E39" t="s">
        <v>58</v>
      </c>
      <c r="F39" t="s">
        <v>58</v>
      </c>
      <c r="G39" t="s">
        <v>58</v>
      </c>
      <c r="H39" t="s">
        <v>58</v>
      </c>
      <c r="I39" t="s">
        <v>58</v>
      </c>
      <c r="K39" s="31" t="s">
        <v>89</v>
      </c>
      <c r="L39">
        <f>+L37*L38</f>
        <v>30</v>
      </c>
      <c r="M39">
        <f t="shared" ref="M39" si="30">+M37*M38</f>
        <v>30</v>
      </c>
      <c r="N39">
        <f t="shared" ref="N39" si="31">+N37*N38</f>
        <v>30</v>
      </c>
      <c r="O39">
        <f t="shared" ref="O39" si="32">+O37*O38</f>
        <v>30</v>
      </c>
      <c r="P39">
        <f t="shared" ref="P39" si="33">+P37*P38</f>
        <v>32</v>
      </c>
      <c r="Q39">
        <f t="shared" ref="Q39" si="34">+Q37*Q38</f>
        <v>32</v>
      </c>
      <c r="R39">
        <f t="shared" ref="R39" si="35">+R37*R38</f>
        <v>36</v>
      </c>
      <c r="S39">
        <f t="shared" ref="S39" si="36">+S37*S38</f>
        <v>36</v>
      </c>
    </row>
    <row r="40" spans="1:19">
      <c r="K40" s="31" t="s">
        <v>81</v>
      </c>
      <c r="L40" s="32">
        <f t="shared" ref="L40" si="37">+L36*L39</f>
        <v>1500</v>
      </c>
      <c r="M40" s="32">
        <f t="shared" ref="M40" si="38">+M36*M39</f>
        <v>1650</v>
      </c>
      <c r="N40" s="32">
        <f t="shared" ref="N40" si="39">+N36*N39</f>
        <v>1800</v>
      </c>
      <c r="O40" s="32">
        <f t="shared" ref="O40" si="40">+O36*O39</f>
        <v>1950</v>
      </c>
      <c r="P40" s="32">
        <f t="shared" ref="P40" si="41">+P36*P39</f>
        <v>2240</v>
      </c>
      <c r="Q40" s="32">
        <f t="shared" ref="Q40" si="42">+Q36*Q39</f>
        <v>2400</v>
      </c>
      <c r="R40" s="32">
        <f t="shared" ref="R40" si="43">+R36*R39</f>
        <v>2790</v>
      </c>
      <c r="S40" s="32">
        <f>+S36*S39</f>
        <v>2880</v>
      </c>
    </row>
    <row r="41" spans="1:19">
      <c r="A41" t="s">
        <v>78</v>
      </c>
      <c r="B41" t="s">
        <v>58</v>
      </c>
      <c r="C41" t="s">
        <v>58</v>
      </c>
      <c r="D41" t="s">
        <v>58</v>
      </c>
      <c r="E41" t="s">
        <v>58</v>
      </c>
      <c r="F41" t="s">
        <v>58</v>
      </c>
      <c r="G41" t="s">
        <v>58</v>
      </c>
      <c r="H41" t="s">
        <v>58</v>
      </c>
      <c r="I41" t="s">
        <v>58</v>
      </c>
    </row>
    <row r="42" spans="1:19">
      <c r="A42" t="s">
        <v>73</v>
      </c>
      <c r="B42" t="s">
        <v>58</v>
      </c>
      <c r="C42" t="s">
        <v>58</v>
      </c>
      <c r="D42" t="s">
        <v>58</v>
      </c>
      <c r="E42" t="s">
        <v>58</v>
      </c>
      <c r="F42" t="s">
        <v>58</v>
      </c>
      <c r="G42" t="s">
        <v>58</v>
      </c>
      <c r="H42" t="s">
        <v>58</v>
      </c>
      <c r="I42" t="s">
        <v>58</v>
      </c>
    </row>
    <row r="44" spans="1:19">
      <c r="A44" t="s">
        <v>71</v>
      </c>
      <c r="B44" t="s">
        <v>58</v>
      </c>
      <c r="C44" t="s">
        <v>58</v>
      </c>
      <c r="D44" t="s">
        <v>58</v>
      </c>
      <c r="E44" t="s">
        <v>58</v>
      </c>
      <c r="F44" t="s">
        <v>58</v>
      </c>
      <c r="G44" t="s">
        <v>58</v>
      </c>
      <c r="H44" t="s">
        <v>58</v>
      </c>
      <c r="I44" t="s">
        <v>58</v>
      </c>
    </row>
    <row r="45" spans="1:19">
      <c r="A45" t="s">
        <v>66</v>
      </c>
      <c r="B45" t="s">
        <v>58</v>
      </c>
      <c r="C45" t="s">
        <v>58</v>
      </c>
      <c r="D45" t="s">
        <v>58</v>
      </c>
      <c r="E45" t="s">
        <v>58</v>
      </c>
      <c r="F45" t="s">
        <v>58</v>
      </c>
      <c r="G45" t="s">
        <v>58</v>
      </c>
      <c r="H45" t="s">
        <v>58</v>
      </c>
      <c r="I45" t="s">
        <v>58</v>
      </c>
    </row>
  </sheetData>
  <mergeCells count="1">
    <mergeCell ref="A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1 progressionscyklus</vt:lpstr>
      <vt:lpstr>2 Cyklus - jan-feb</vt:lpstr>
    </vt:vector>
  </TitlesOfParts>
  <Company>Aarhus Kommune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aztstk4</dc:creator>
  <cp:lastModifiedBy>aztstk4</cp:lastModifiedBy>
  <dcterms:created xsi:type="dcterms:W3CDTF">2012-10-19T12:03:16Z</dcterms:created>
  <dcterms:modified xsi:type="dcterms:W3CDTF">2012-11-28T10:13:02Z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Træningsprogram.xlsx</vt:lpwstr>
  </property>
</Properties>
</file>