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 activeTab="1"/>
  </bookViews>
  <sheets>
    <sheet name="Program" sheetId="1" r:id="rId1"/>
    <sheet name="Cyklus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9" i="2" l="1"/>
  <c r="D8" i="2"/>
  <c r="D7" i="2"/>
  <c r="D6" i="2"/>
  <c r="D5" i="2"/>
  <c r="D4" i="2"/>
  <c r="D3" i="2"/>
  <c r="C9" i="2"/>
  <c r="C8" i="2"/>
  <c r="C7" i="2"/>
  <c r="C6" i="2"/>
  <c r="C5" i="2"/>
  <c r="C4" i="2"/>
  <c r="C3" i="2"/>
  <c r="B9" i="2"/>
  <c r="B8" i="2"/>
  <c r="B6" i="2"/>
  <c r="B4" i="2"/>
  <c r="B5" i="2"/>
  <c r="B7" i="2"/>
  <c r="B3" i="2"/>
</calcChain>
</file>

<file path=xl/sharedStrings.xml><?xml version="1.0" encoding="utf-8"?>
<sst xmlns="http://schemas.openxmlformats.org/spreadsheetml/2006/main" count="105" uniqueCount="42">
  <si>
    <t>Pas 1</t>
  </si>
  <si>
    <t>Pas 2</t>
  </si>
  <si>
    <t>Pas 3</t>
  </si>
  <si>
    <t>Pas 4</t>
  </si>
  <si>
    <t>Bænkpres</t>
  </si>
  <si>
    <t>Squat</t>
  </si>
  <si>
    <t>Dødløft</t>
  </si>
  <si>
    <t>Pas 5</t>
  </si>
  <si>
    <t>Uge 1</t>
  </si>
  <si>
    <t>Boxsquat m. Stop</t>
  </si>
  <si>
    <t>Rumænsk dødløft</t>
  </si>
  <si>
    <t>Walking lunges</t>
  </si>
  <si>
    <t>Skulderpres</t>
  </si>
  <si>
    <t>5x5</t>
  </si>
  <si>
    <t>Smal bænkpres</t>
  </si>
  <si>
    <t>Deficit dødløft</t>
  </si>
  <si>
    <t>OL squat</t>
  </si>
  <si>
    <t>DB inc BP</t>
  </si>
  <si>
    <t>Pushdowns</t>
  </si>
  <si>
    <t>4x6-8</t>
  </si>
  <si>
    <t>Dagsform</t>
  </si>
  <si>
    <t>Vertikal træk</t>
  </si>
  <si>
    <t>Horisontal træk</t>
  </si>
  <si>
    <t>Iso træk</t>
  </si>
  <si>
    <t>Curls</t>
  </si>
  <si>
    <t>Abs</t>
  </si>
  <si>
    <t>Calves</t>
  </si>
  <si>
    <t>4 sæt</t>
  </si>
  <si>
    <t>-</t>
  </si>
  <si>
    <t>1RM:</t>
  </si>
  <si>
    <t>Uge 2</t>
  </si>
  <si>
    <t>Uge 3</t>
  </si>
  <si>
    <t>Uge 4</t>
  </si>
  <si>
    <t>Uge 5</t>
  </si>
  <si>
    <t>Uge 6</t>
  </si>
  <si>
    <t>Uge 7</t>
  </si>
  <si>
    <t>Uge 8</t>
  </si>
  <si>
    <t>Deload</t>
  </si>
  <si>
    <t>Uge 9</t>
  </si>
  <si>
    <t>Max</t>
  </si>
  <si>
    <t>Cyklus</t>
  </si>
  <si>
    <t>8x3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</si>
</sst>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3" xfId="0" applyFill="1" applyBorder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/>
    <xf numFmtId="0" fontId="1" fillId="2" borderId="2" xfId="0" applyFont="1" applyFill="1" applyBorder="1"/>
    <xf numFmtId="0" fontId="0" fillId="0" borderId="8" xfId="0" applyBorder="1"/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9" xfId="0" applyBorder="1"/>
    <xf numFmtId="0" fontId="0" fillId="0" borderId="9" xfId="0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10" xfId="0" applyFill="1" applyBorder="1"/>
    <xf numFmtId="0" fontId="0" fillId="2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B32" sqref="B32"/>
    </sheetView>
  </sheetViews>
  <sheetFormatPr defaultRowHeight="15" x14ac:dyDescent="0.25"/>
  <cols>
    <col min="1" max="1" width="5.85546875" bestFit="1" customWidth="1"/>
    <col min="2" max="2" width="16.42578125" bestFit="1" customWidth="1"/>
    <col min="3" max="3" width="5.7109375" bestFit="1" customWidth="1"/>
    <col min="5" max="5" width="17.140625" customWidth="1"/>
    <col min="6" max="6" width="5.7109375" bestFit="1" customWidth="1"/>
    <col min="8" max="8" width="16.85546875" bestFit="1" customWidth="1"/>
    <col min="9" max="9" width="5.7109375" bestFit="1" customWidth="1"/>
    <col min="11" max="11" width="14.7109375" customWidth="1"/>
    <col min="12" max="12" width="5.7109375" bestFit="1" customWidth="1"/>
    <col min="14" max="14" width="16.42578125" bestFit="1" customWidth="1"/>
    <col min="15" max="15" width="5.7109375" bestFit="1" customWidth="1"/>
    <col min="16" max="16" width="9.42578125" bestFit="1" customWidth="1"/>
  </cols>
  <sheetData>
    <row r="1" spans="1:16" x14ac:dyDescent="0.25">
      <c r="A1" s="2"/>
      <c r="B1" s="4" t="s">
        <v>0</v>
      </c>
      <c r="E1" s="5" t="s">
        <v>1</v>
      </c>
      <c r="G1" s="7"/>
      <c r="H1" s="6" t="s">
        <v>2</v>
      </c>
      <c r="J1" s="7"/>
      <c r="K1" s="6" t="s">
        <v>3</v>
      </c>
      <c r="M1" s="7"/>
      <c r="N1" s="6" t="s">
        <v>7</v>
      </c>
    </row>
    <row r="2" spans="1:16" x14ac:dyDescent="0.25">
      <c r="A2" s="7"/>
      <c r="B2" s="10" t="s">
        <v>5</v>
      </c>
      <c r="C2" s="8" t="s">
        <v>13</v>
      </c>
      <c r="D2" s="14" t="s">
        <v>40</v>
      </c>
      <c r="E2" s="10" t="s">
        <v>21</v>
      </c>
      <c r="F2" s="8" t="s">
        <v>27</v>
      </c>
      <c r="G2" s="9" t="s">
        <v>20</v>
      </c>
      <c r="H2" s="10" t="s">
        <v>16</v>
      </c>
      <c r="I2" s="8" t="s">
        <v>19</v>
      </c>
      <c r="J2" s="9" t="s">
        <v>20</v>
      </c>
      <c r="K2" s="10" t="s">
        <v>21</v>
      </c>
      <c r="L2" s="8" t="s">
        <v>27</v>
      </c>
      <c r="M2" s="9" t="s">
        <v>20</v>
      </c>
      <c r="N2" s="10" t="s">
        <v>5</v>
      </c>
      <c r="O2" s="8" t="s">
        <v>41</v>
      </c>
      <c r="P2" s="14" t="s">
        <v>40</v>
      </c>
    </row>
    <row r="3" spans="1:16" x14ac:dyDescent="0.25">
      <c r="A3" s="7"/>
      <c r="B3" s="4" t="s">
        <v>14</v>
      </c>
      <c r="C3" s="1" t="s">
        <v>19</v>
      </c>
      <c r="D3" s="2" t="s">
        <v>20</v>
      </c>
      <c r="E3" s="4" t="s">
        <v>22</v>
      </c>
      <c r="F3" s="1" t="s">
        <v>28</v>
      </c>
      <c r="G3" s="2" t="s">
        <v>28</v>
      </c>
      <c r="H3" s="4" t="s">
        <v>4</v>
      </c>
      <c r="I3" s="1" t="s">
        <v>41</v>
      </c>
      <c r="J3" s="13" t="s">
        <v>40</v>
      </c>
      <c r="K3" s="4" t="s">
        <v>22</v>
      </c>
      <c r="L3" s="1" t="s">
        <v>28</v>
      </c>
      <c r="M3" s="2" t="s">
        <v>20</v>
      </c>
      <c r="N3" s="4" t="s">
        <v>4</v>
      </c>
      <c r="O3" s="1" t="s">
        <v>13</v>
      </c>
      <c r="P3" s="13" t="s">
        <v>40</v>
      </c>
    </row>
    <row r="4" spans="1:16" x14ac:dyDescent="0.25">
      <c r="A4" s="7"/>
      <c r="B4" s="10" t="s">
        <v>6</v>
      </c>
      <c r="C4" s="8" t="s">
        <v>41</v>
      </c>
      <c r="D4" s="14" t="s">
        <v>40</v>
      </c>
      <c r="E4" s="11" t="s">
        <v>23</v>
      </c>
      <c r="F4" s="8" t="s">
        <v>28</v>
      </c>
      <c r="G4" s="9" t="s">
        <v>28</v>
      </c>
      <c r="H4" s="10" t="s">
        <v>6</v>
      </c>
      <c r="I4" s="8" t="s">
        <v>13</v>
      </c>
      <c r="J4" s="14" t="s">
        <v>40</v>
      </c>
      <c r="K4" s="11" t="s">
        <v>23</v>
      </c>
      <c r="L4" s="8" t="s">
        <v>28</v>
      </c>
      <c r="M4" s="9" t="s">
        <v>28</v>
      </c>
      <c r="N4" s="10" t="s">
        <v>15</v>
      </c>
      <c r="O4" s="8" t="s">
        <v>19</v>
      </c>
      <c r="P4" s="8" t="s">
        <v>20</v>
      </c>
    </row>
    <row r="5" spans="1:16" x14ac:dyDescent="0.25">
      <c r="A5" s="7"/>
      <c r="B5" s="4"/>
      <c r="C5" s="1"/>
      <c r="D5" s="2"/>
      <c r="E5" s="4" t="s">
        <v>24</v>
      </c>
      <c r="F5" s="1" t="s">
        <v>28</v>
      </c>
      <c r="G5" s="2" t="s">
        <v>28</v>
      </c>
      <c r="H5" s="4"/>
      <c r="I5" s="1"/>
      <c r="J5" s="2"/>
      <c r="K5" s="4" t="s">
        <v>24</v>
      </c>
      <c r="L5" s="1" t="s">
        <v>28</v>
      </c>
      <c r="M5" s="2" t="s">
        <v>28</v>
      </c>
      <c r="N5" s="4"/>
      <c r="O5" s="1"/>
      <c r="P5" s="1"/>
    </row>
    <row r="6" spans="1:16" x14ac:dyDescent="0.25">
      <c r="A6" s="7"/>
      <c r="B6" s="22" t="s">
        <v>11</v>
      </c>
      <c r="C6" s="8" t="s">
        <v>27</v>
      </c>
      <c r="D6" s="9" t="s">
        <v>20</v>
      </c>
      <c r="E6" s="10" t="s">
        <v>25</v>
      </c>
      <c r="F6" s="8" t="s">
        <v>28</v>
      </c>
      <c r="G6" s="9" t="s">
        <v>28</v>
      </c>
      <c r="H6" s="10" t="s">
        <v>10</v>
      </c>
      <c r="I6" s="8" t="s">
        <v>27</v>
      </c>
      <c r="J6" s="9" t="s">
        <v>20</v>
      </c>
      <c r="K6" s="10" t="s">
        <v>25</v>
      </c>
      <c r="L6" s="8" t="s">
        <v>28</v>
      </c>
      <c r="M6" s="9" t="s">
        <v>28</v>
      </c>
      <c r="N6" s="8" t="s">
        <v>9</v>
      </c>
      <c r="O6" s="8" t="s">
        <v>27</v>
      </c>
      <c r="P6" s="8" t="s">
        <v>20</v>
      </c>
    </row>
    <row r="7" spans="1:16" x14ac:dyDescent="0.25">
      <c r="A7" s="7"/>
      <c r="B7" s="4" t="s">
        <v>12</v>
      </c>
      <c r="C7" s="1" t="s">
        <v>27</v>
      </c>
      <c r="D7" s="2" t="s">
        <v>20</v>
      </c>
      <c r="E7" s="4" t="s">
        <v>26</v>
      </c>
      <c r="F7" s="1" t="s">
        <v>28</v>
      </c>
      <c r="G7" s="2" t="s">
        <v>28</v>
      </c>
      <c r="H7" s="4" t="s">
        <v>17</v>
      </c>
      <c r="I7" s="1" t="s">
        <v>27</v>
      </c>
      <c r="J7" s="2" t="s">
        <v>20</v>
      </c>
      <c r="K7" s="4" t="s">
        <v>26</v>
      </c>
      <c r="L7" s="1" t="s">
        <v>28</v>
      </c>
      <c r="M7" s="2" t="s">
        <v>28</v>
      </c>
      <c r="N7" s="4" t="s">
        <v>18</v>
      </c>
      <c r="O7" s="1" t="s">
        <v>27</v>
      </c>
      <c r="P7" s="1" t="s">
        <v>20</v>
      </c>
    </row>
    <row r="18" spans="2:5" x14ac:dyDescent="0.25">
      <c r="B18" s="3"/>
      <c r="C18" s="3"/>
      <c r="E18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0" sqref="E10"/>
    </sheetView>
  </sheetViews>
  <sheetFormatPr defaultRowHeight="15" x14ac:dyDescent="0.25"/>
  <cols>
    <col min="3" max="3" width="9.85546875" customWidth="1"/>
  </cols>
  <sheetData>
    <row r="1" spans="1:5" ht="15.75" thickBot="1" x14ac:dyDescent="0.3">
      <c r="B1" s="15" t="s">
        <v>5</v>
      </c>
      <c r="C1" s="15" t="s">
        <v>4</v>
      </c>
      <c r="D1" s="15" t="s">
        <v>6</v>
      </c>
    </row>
    <row r="2" spans="1:5" ht="15.75" thickBot="1" x14ac:dyDescent="0.3">
      <c r="A2" s="21" t="s">
        <v>29</v>
      </c>
      <c r="B2" s="20">
        <v>150</v>
      </c>
      <c r="C2" s="20">
        <v>100</v>
      </c>
      <c r="D2" s="20">
        <v>200</v>
      </c>
      <c r="E2" s="12"/>
    </row>
    <row r="3" spans="1:5" x14ac:dyDescent="0.25">
      <c r="A3" s="18" t="s">
        <v>8</v>
      </c>
      <c r="B3" s="19">
        <f>ROUND(PRODUCT($B2,0.7)/2.5,0)*2.5</f>
        <v>105</v>
      </c>
      <c r="C3" s="19">
        <f>ROUND(PRODUCT($C2,0.7)/2.5,0)*2.5</f>
        <v>70</v>
      </c>
      <c r="D3" s="19">
        <f>ROUND(PRODUCT($D2,0.7)/2.5,0)*2.5</f>
        <v>140</v>
      </c>
    </row>
    <row r="4" spans="1:5" x14ac:dyDescent="0.25">
      <c r="A4" s="8" t="s">
        <v>30</v>
      </c>
      <c r="B4" s="17">
        <f>ROUND(PRODUCT($B2,0.725)/2.5,0)*2.5</f>
        <v>110</v>
      </c>
      <c r="C4" s="17">
        <f>ROUND(PRODUCT($C2,0.725)/2.5,0)*2.5</f>
        <v>72.5</v>
      </c>
      <c r="D4" s="17">
        <f>ROUND(PRODUCT($D2,0.725)/2.5,0)*2.5</f>
        <v>145</v>
      </c>
    </row>
    <row r="5" spans="1:5" x14ac:dyDescent="0.25">
      <c r="A5" s="1" t="s">
        <v>31</v>
      </c>
      <c r="B5" s="16">
        <f>ROUND(PRODUCT($B2,0.75)/2.5,0)*2.5</f>
        <v>112.5</v>
      </c>
      <c r="C5" s="16">
        <f>ROUND(PRODUCT($C2,0.75)/2.5,0)*2.5</f>
        <v>75</v>
      </c>
      <c r="D5" s="16">
        <f>ROUND(PRODUCT($D2,0.75)/2.5,0)*2.5</f>
        <v>150</v>
      </c>
    </row>
    <row r="6" spans="1:5" x14ac:dyDescent="0.25">
      <c r="A6" s="8" t="s">
        <v>32</v>
      </c>
      <c r="B6" s="17">
        <f>ROUND(PRODUCT($B2,0.775)/2.5,0)*2.5</f>
        <v>117.5</v>
      </c>
      <c r="C6" s="17">
        <f>ROUND(PRODUCT($C2,0.775)/2.5,0)*2.5</f>
        <v>77.5</v>
      </c>
      <c r="D6" s="17">
        <f>ROUND(PRODUCT($D2,0.775)/2.5,0)*2.5</f>
        <v>155</v>
      </c>
    </row>
    <row r="7" spans="1:5" x14ac:dyDescent="0.25">
      <c r="A7" s="1" t="s">
        <v>33</v>
      </c>
      <c r="B7" s="16">
        <f>ROUND(PRODUCT($B2,0.8)/2.5,0)*2.5</f>
        <v>120</v>
      </c>
      <c r="C7" s="16">
        <f>ROUND(PRODUCT($C2,0.8)/2.5,0)*2.5</f>
        <v>80</v>
      </c>
      <c r="D7" s="16">
        <f>ROUND(PRODUCT($D2,0.8)/2.5,0)*2.5</f>
        <v>160</v>
      </c>
    </row>
    <row r="8" spans="1:5" x14ac:dyDescent="0.25">
      <c r="A8" s="8" t="s">
        <v>34</v>
      </c>
      <c r="B8" s="17">
        <f>ROUND(PRODUCT($B2,0.825)/2.5,0)*2.5</f>
        <v>125</v>
      </c>
      <c r="C8" s="17">
        <f>ROUND(PRODUCT($C2,0.825)/2.5,0)*2.5</f>
        <v>82.5</v>
      </c>
      <c r="D8" s="17">
        <f>ROUND(PRODUCT($D2,0.825)/2.5,0)*2.5</f>
        <v>165</v>
      </c>
    </row>
    <row r="9" spans="1:5" x14ac:dyDescent="0.25">
      <c r="A9" s="1" t="s">
        <v>35</v>
      </c>
      <c r="B9" s="16">
        <f>ROUND(PRODUCT($B2,0.85)/2.5,0)*2.5</f>
        <v>127.5</v>
      </c>
      <c r="C9" s="16">
        <f>ROUND(PRODUCT($C2,0.85)/2.5,0)*2.5</f>
        <v>85</v>
      </c>
      <c r="D9" s="16">
        <f>ROUND(PRODUCT($D2,0.85)/2.5,0)*2.5</f>
        <v>170</v>
      </c>
    </row>
    <row r="10" spans="1:5" x14ac:dyDescent="0.25">
      <c r="A10" s="8" t="s">
        <v>36</v>
      </c>
      <c r="B10" s="8" t="s">
        <v>37</v>
      </c>
      <c r="C10" s="8" t="s">
        <v>37</v>
      </c>
      <c r="D10" s="8" t="s">
        <v>37</v>
      </c>
    </row>
    <row r="11" spans="1:5" x14ac:dyDescent="0.25">
      <c r="A11" s="1" t="s">
        <v>38</v>
      </c>
      <c r="B11" s="1" t="s">
        <v>39</v>
      </c>
      <c r="C11" s="1" t="s">
        <v>39</v>
      </c>
      <c r="D11" s="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Program</vt:lpstr>
      <vt:lpstr>Cyklus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 Damsgaard</dc:creator>
  <cp:lastModifiedBy>Emil Damsgaard</cp:lastModifiedBy>
  <dcterms:created xsi:type="dcterms:W3CDTF">2013-06-07T23:57:46Z</dcterms:created>
  <dcterms:modified xsi:type="dcterms:W3CDTF">2013-06-08T01:16:05Z</dcterms:modified>
</cp:coreProperties>
</file>