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730" windowHeight="11760"/>
  </bookViews>
  <sheets>
    <sheet name="The numbers" sheetId="1" r:id="rId1"/>
    <sheet name="Program over 4 uger" sheetId="4" r:id="rId2"/>
  </sheets>
  <calcPr calcId="145621"/>
</workbook>
</file>

<file path=xl/calcChain.xml><?xml version="1.0" encoding="utf-8"?>
<calcChain xmlns="http://schemas.openxmlformats.org/spreadsheetml/2006/main">
  <c r="F15" i="4" l="1"/>
  <c r="F16" i="4"/>
  <c r="F17" i="4"/>
  <c r="F7" i="4"/>
  <c r="F8" i="4"/>
  <c r="F9" i="4"/>
  <c r="F10" i="4"/>
  <c r="F21" i="4"/>
  <c r="F22" i="4"/>
  <c r="F23" i="4"/>
  <c r="F30" i="4"/>
  <c r="F31" i="4"/>
  <c r="F32" i="4"/>
  <c r="F33" i="4"/>
  <c r="F34" i="4"/>
  <c r="F45" i="4"/>
  <c r="F46" i="4"/>
  <c r="F47" i="4"/>
  <c r="F48" i="4"/>
  <c r="F49" i="4"/>
  <c r="F50" i="4"/>
  <c r="F165" i="4" l="1"/>
  <c r="F167" i="4"/>
  <c r="F166" i="4"/>
  <c r="F116" i="4" l="1"/>
  <c r="F115" i="4"/>
  <c r="F114" i="4"/>
  <c r="F71" i="4"/>
  <c r="F70" i="4"/>
  <c r="F69" i="4"/>
  <c r="F65" i="4"/>
  <c r="F110" i="4" s="1"/>
  <c r="F156" i="4" s="1"/>
  <c r="F66" i="4"/>
  <c r="F111" i="4" s="1"/>
  <c r="F157" i="4" s="1"/>
  <c r="F91" i="4"/>
  <c r="F138" i="4" s="1"/>
  <c r="F191" i="4" s="1"/>
  <c r="F92" i="4"/>
  <c r="F139" i="4" s="1"/>
  <c r="F192" i="4" s="1"/>
  <c r="F93" i="4"/>
  <c r="F140" i="4" s="1"/>
  <c r="F193" i="4" s="1"/>
  <c r="F94" i="4"/>
  <c r="F141" i="4" s="1"/>
  <c r="F194" i="4" s="1"/>
  <c r="F95" i="4"/>
  <c r="F142" i="4" s="1"/>
  <c r="F195" i="4" s="1"/>
  <c r="F90" i="4"/>
  <c r="F137" i="4" s="1"/>
  <c r="F190" i="4" s="1"/>
  <c r="F58" i="4"/>
  <c r="F59" i="4"/>
  <c r="F60" i="4"/>
  <c r="F81" i="4"/>
  <c r="F129" i="4" s="1"/>
  <c r="F177" i="4" s="1"/>
  <c r="F82" i="4"/>
  <c r="F130" i="4" s="1"/>
  <c r="F178" i="4" s="1"/>
  <c r="F80" i="4"/>
  <c r="F128" i="4" s="1"/>
  <c r="F176" i="4" s="1"/>
  <c r="F79" i="4"/>
  <c r="F127" i="4" s="1"/>
  <c r="F175" i="4" s="1"/>
  <c r="F78" i="4"/>
  <c r="F126" i="4" s="1"/>
  <c r="F174" i="4" s="1"/>
  <c r="F64" i="4"/>
  <c r="F109" i="4" s="1"/>
  <c r="F155" i="4" s="1"/>
  <c r="F13" i="4"/>
  <c r="F57" i="4"/>
  <c r="F102" i="4" s="1"/>
  <c r="F149" i="4" s="1"/>
  <c r="F56" i="4"/>
  <c r="F101" i="4" s="1"/>
  <c r="F148" i="4" s="1"/>
  <c r="F55" i="4"/>
  <c r="F100" i="4" s="1"/>
  <c r="F147" i="4" s="1"/>
  <c r="F54" i="4"/>
  <c r="F99" i="4" s="1"/>
  <c r="F146" i="4" s="1"/>
  <c r="F25" i="4"/>
  <c r="F26" i="4" l="1"/>
  <c r="F24" i="4"/>
  <c r="F61" i="4"/>
  <c r="F39" i="4"/>
  <c r="F187" i="4"/>
  <c r="F186" i="4"/>
  <c r="F185" i="4"/>
  <c r="F184" i="4"/>
  <c r="F183" i="4"/>
  <c r="F182" i="4"/>
  <c r="F181" i="4"/>
  <c r="F180" i="4"/>
  <c r="F179" i="4"/>
  <c r="F170" i="4"/>
  <c r="F169" i="4"/>
  <c r="F168" i="4"/>
  <c r="F164" i="4"/>
  <c r="F163" i="4"/>
  <c r="F162" i="4"/>
  <c r="F161" i="4"/>
  <c r="F160" i="4"/>
  <c r="F152" i="4"/>
  <c r="F151" i="4"/>
  <c r="F150" i="4"/>
  <c r="F134" i="4"/>
  <c r="F133" i="4"/>
  <c r="F132" i="4"/>
  <c r="F131" i="4"/>
  <c r="F122" i="4"/>
  <c r="F121" i="4"/>
  <c r="F120" i="4"/>
  <c r="F119" i="4"/>
  <c r="F118" i="4"/>
  <c r="F117" i="4"/>
  <c r="F106" i="4"/>
  <c r="F105" i="4"/>
  <c r="F104" i="4"/>
  <c r="F103" i="4"/>
  <c r="F89" i="4" l="1"/>
  <c r="F88" i="4"/>
  <c r="F87" i="4"/>
  <c r="F86" i="4"/>
  <c r="F85" i="4"/>
  <c r="F84" i="4"/>
  <c r="F83" i="4"/>
  <c r="F74" i="4"/>
  <c r="F73" i="4"/>
  <c r="F72" i="4"/>
  <c r="F43" i="4"/>
  <c r="F42" i="4"/>
  <c r="F41" i="4"/>
  <c r="F40" i="4"/>
  <c r="F38" i="4"/>
  <c r="F37" i="4"/>
  <c r="F36" i="4"/>
  <c r="F35" i="4"/>
  <c r="F12" i="4"/>
  <c r="F11" i="4"/>
  <c r="F6" i="4"/>
  <c r="F5" i="4"/>
  <c r="F4" i="4"/>
  <c r="F3" i="4"/>
</calcChain>
</file>

<file path=xl/sharedStrings.xml><?xml version="1.0" encoding="utf-8"?>
<sst xmlns="http://schemas.openxmlformats.org/spreadsheetml/2006/main" count="150" uniqueCount="36">
  <si>
    <t>Deadlift</t>
  </si>
  <si>
    <t>Bench</t>
  </si>
  <si>
    <t>Squat</t>
  </si>
  <si>
    <t>Made by ChaseT 2008.05.09</t>
  </si>
  <si>
    <t>Enter your maxes here:</t>
  </si>
  <si>
    <t>Dip</t>
  </si>
  <si>
    <t>Dumbbell fly</t>
  </si>
  <si>
    <t>Bench press</t>
  </si>
  <si>
    <t>weight</t>
  </si>
  <si>
    <t>sets</t>
  </si>
  <si>
    <t>reps</t>
  </si>
  <si>
    <t>%</t>
  </si>
  <si>
    <t>5 day (Friday)</t>
  </si>
  <si>
    <t>3 day (Wednesday)</t>
  </si>
  <si>
    <t>Push up</t>
  </si>
  <si>
    <t>1 day (Monday)</t>
  </si>
  <si>
    <t>week 4</t>
  </si>
  <si>
    <t>week 2</t>
  </si>
  <si>
    <t>Press</t>
  </si>
  <si>
    <t>week 3</t>
  </si>
  <si>
    <t>week 1</t>
  </si>
  <si>
    <t>tjekliste</t>
  </si>
  <si>
    <t>Squat - Volume</t>
  </si>
  <si>
    <t>Squat - Let</t>
  </si>
  <si>
    <t>Squat - Intensity</t>
  </si>
  <si>
    <t>Deadlift - Intensity</t>
  </si>
  <si>
    <t>Stigning pr uge:</t>
  </si>
  <si>
    <t>Squat Volume</t>
  </si>
  <si>
    <t>Squat Intensitet</t>
  </si>
  <si>
    <t>RDL</t>
  </si>
  <si>
    <t>Dødløft intensitet</t>
  </si>
  <si>
    <t>3RM</t>
  </si>
  <si>
    <t>Deadlift - Let</t>
  </si>
  <si>
    <t>Starting deficit:</t>
  </si>
  <si>
    <t>Let dødløft</t>
  </si>
  <si>
    <t>Squat 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</si>
</sst>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>
    <font>
      <sz val="10"/>
      <name val="Arial CE"/>
      <charset val="238"/>
    </font>
    <font>
      <sz val="10"/>
      <name val="Arial CE"/>
      <charset val="238"/>
    </font>
    <font>
      <b/>
      <sz val="10"/>
      <name val="Arial CE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2" fontId="0" fillId="0" borderId="0" xfId="0" applyNumberFormat="1"/>
    <xf numFmtId="1" fontId="0" fillId="0" borderId="0" xfId="0" applyNumberFormat="1"/>
    <xf numFmtId="0" fontId="2" fillId="0" borderId="0" xfId="0" applyFont="1"/>
    <xf numFmtId="1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/>
    <xf numFmtId="1" fontId="1" fillId="0" borderId="0" xfId="0" applyNumberFormat="1" applyFont="1" applyAlignment="1">
      <alignment horizontal="center"/>
    </xf>
    <xf numFmtId="9" fontId="1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0" fillId="0" borderId="0" xfId="0" applyFill="1"/>
    <xf numFmtId="1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/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/>
    <xf numFmtId="164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/>
    <xf numFmtId="164" fontId="3" fillId="0" borderId="1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9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/>
    </xf>
    <xf numFmtId="0" fontId="0" fillId="0" borderId="1" xfId="0" applyBorder="1"/>
    <xf numFmtId="0" fontId="0" fillId="0" borderId="1" xfId="0" applyFill="1" applyBorder="1"/>
    <xf numFmtId="0" fontId="0" fillId="0" borderId="1" xfId="0" applyFont="1" applyBorder="1"/>
    <xf numFmtId="9" fontId="0" fillId="0" borderId="0" xfId="0" applyNumberFormat="1"/>
    <xf numFmtId="164" fontId="1" fillId="3" borderId="1" xfId="0" applyNumberFormat="1" applyFont="1" applyFill="1" applyBorder="1" applyAlignment="1">
      <alignment horizontal="center"/>
    </xf>
    <xf numFmtId="0" fontId="0" fillId="3" borderId="1" xfId="0" applyFill="1" applyBorder="1"/>
    <xf numFmtId="9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ont="1" applyFill="1" applyBorder="1"/>
    <xf numFmtId="0" fontId="4" fillId="0" borderId="0" xfId="0" applyFont="1" applyFill="1" applyBorder="1"/>
    <xf numFmtId="0" fontId="0" fillId="0" borderId="0" xfId="0" applyBorder="1"/>
    <xf numFmtId="9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4" fillId="5" borderId="1" xfId="0" applyFont="1" applyFill="1" applyBorder="1"/>
    <xf numFmtId="0" fontId="0" fillId="5" borderId="1" xfId="0" applyFill="1" applyBorder="1"/>
    <xf numFmtId="9" fontId="1" fillId="5" borderId="1" xfId="0" applyNumberFormat="1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2" fillId="0" borderId="1" xfId="0" applyFont="1" applyBorder="1"/>
    <xf numFmtId="9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zoomScaleNormal="100" workbookViewId="0">
      <selection activeCell="C22" sqref="C22"/>
    </sheetView>
  </sheetViews>
  <sheetFormatPr defaultRowHeight="12.75"/>
  <cols>
    <col min="1" max="1" width="22.5703125" bestFit="1" customWidth="1"/>
    <col min="2" max="5" width="11.42578125" style="2" customWidth="1"/>
    <col min="7" max="10" width="9.140625" style="1"/>
    <col min="26" max="26" width="0" hidden="1" customWidth="1"/>
  </cols>
  <sheetData>
    <row r="1" spans="1:26">
      <c r="A1" s="3" t="s">
        <v>4</v>
      </c>
      <c r="Z1" t="s">
        <v>3</v>
      </c>
    </row>
    <row r="2" spans="1:26">
      <c r="A2" t="s">
        <v>2</v>
      </c>
      <c r="B2" s="2">
        <v>185</v>
      </c>
    </row>
    <row r="3" spans="1:26">
      <c r="A3" t="s">
        <v>1</v>
      </c>
      <c r="B3" s="2">
        <v>102.5</v>
      </c>
    </row>
    <row r="4" spans="1:26">
      <c r="A4" t="s">
        <v>0</v>
      </c>
      <c r="B4" s="2">
        <v>170</v>
      </c>
    </row>
    <row r="7" spans="1:26">
      <c r="A7" s="3" t="s">
        <v>26</v>
      </c>
    </row>
    <row r="8" spans="1:26">
      <c r="A8" t="s">
        <v>27</v>
      </c>
      <c r="B8">
        <v>2.5</v>
      </c>
      <c r="C8"/>
      <c r="D8"/>
      <c r="E8"/>
      <c r="G8"/>
      <c r="H8"/>
      <c r="I8"/>
      <c r="J8"/>
    </row>
    <row r="9" spans="1:26">
      <c r="A9" t="s">
        <v>28</v>
      </c>
      <c r="B9">
        <v>2.5</v>
      </c>
      <c r="C9"/>
      <c r="D9"/>
      <c r="E9"/>
      <c r="G9"/>
      <c r="H9"/>
      <c r="I9"/>
      <c r="J9"/>
    </row>
    <row r="10" spans="1:26">
      <c r="A10" t="s">
        <v>29</v>
      </c>
      <c r="B10">
        <v>2.5</v>
      </c>
      <c r="C10"/>
      <c r="D10"/>
      <c r="E10"/>
      <c r="G10"/>
      <c r="H10"/>
      <c r="I10"/>
      <c r="J10"/>
    </row>
    <row r="11" spans="1:26">
      <c r="A11" t="s">
        <v>30</v>
      </c>
      <c r="B11">
        <v>2.5</v>
      </c>
      <c r="C11"/>
      <c r="D11"/>
      <c r="E11"/>
      <c r="G11"/>
      <c r="H11"/>
      <c r="I11"/>
      <c r="J11"/>
    </row>
    <row r="12" spans="1:26">
      <c r="B12"/>
      <c r="C12"/>
      <c r="D12"/>
      <c r="E12"/>
      <c r="G12"/>
      <c r="H12"/>
      <c r="I12"/>
      <c r="J12"/>
    </row>
    <row r="13" spans="1:26">
      <c r="A13" s="3" t="s">
        <v>33</v>
      </c>
      <c r="B13"/>
      <c r="C13"/>
      <c r="D13"/>
      <c r="E13"/>
      <c r="G13"/>
      <c r="H13"/>
      <c r="I13"/>
      <c r="J13"/>
    </row>
    <row r="14" spans="1:26">
      <c r="A14" t="s">
        <v>27</v>
      </c>
      <c r="B14">
        <v>10</v>
      </c>
      <c r="C14"/>
      <c r="D14"/>
      <c r="E14"/>
      <c r="G14"/>
      <c r="H14"/>
      <c r="I14"/>
      <c r="J14"/>
    </row>
    <row r="15" spans="1:26">
      <c r="A15" t="s">
        <v>35</v>
      </c>
      <c r="B15">
        <v>10</v>
      </c>
      <c r="C15"/>
      <c r="D15"/>
      <c r="E15"/>
      <c r="G15"/>
      <c r="H15"/>
      <c r="I15"/>
      <c r="J15"/>
    </row>
    <row r="16" spans="1:26">
      <c r="A16" t="s">
        <v>28</v>
      </c>
      <c r="B16">
        <v>5</v>
      </c>
      <c r="C16"/>
      <c r="D16"/>
      <c r="E16"/>
      <c r="G16"/>
      <c r="H16"/>
      <c r="I16"/>
      <c r="J16"/>
    </row>
    <row r="17" spans="1:10">
      <c r="A17" t="s">
        <v>34</v>
      </c>
      <c r="B17">
        <v>0</v>
      </c>
      <c r="C17"/>
      <c r="D17"/>
      <c r="E17"/>
      <c r="G17"/>
      <c r="H17"/>
      <c r="I17"/>
      <c r="J17"/>
    </row>
    <row r="18" spans="1:10">
      <c r="A18" t="s">
        <v>30</v>
      </c>
      <c r="B18">
        <v>0</v>
      </c>
      <c r="C18"/>
      <c r="D18"/>
      <c r="E18"/>
      <c r="G18"/>
      <c r="H18"/>
      <c r="I18"/>
      <c r="J18"/>
    </row>
    <row r="19" spans="1:10">
      <c r="B19"/>
      <c r="C19"/>
      <c r="D19"/>
      <c r="E19"/>
      <c r="G19"/>
      <c r="H19"/>
      <c r="I19"/>
      <c r="J19"/>
    </row>
    <row r="20" spans="1:10">
      <c r="B20"/>
      <c r="C20"/>
      <c r="D20"/>
      <c r="E20"/>
      <c r="G20"/>
      <c r="H20"/>
      <c r="I20"/>
      <c r="J20"/>
    </row>
    <row r="21" spans="1:10">
      <c r="B21"/>
      <c r="C21"/>
      <c r="D21"/>
      <c r="E21"/>
      <c r="G21"/>
      <c r="H21"/>
      <c r="I21"/>
      <c r="J21"/>
    </row>
    <row r="22" spans="1:10">
      <c r="B22"/>
      <c r="C22"/>
      <c r="D22"/>
      <c r="E22"/>
      <c r="G22"/>
      <c r="H22"/>
      <c r="I22"/>
      <c r="J22"/>
    </row>
    <row r="23" spans="1:10">
      <c r="B23"/>
      <c r="C23"/>
      <c r="D23"/>
      <c r="E23"/>
      <c r="G23"/>
      <c r="H23"/>
      <c r="I23"/>
      <c r="J23"/>
    </row>
    <row r="24" spans="1:10">
      <c r="B24"/>
      <c r="C24"/>
      <c r="D24"/>
      <c r="E24"/>
      <c r="G24"/>
      <c r="H24"/>
      <c r="I24"/>
      <c r="J24"/>
    </row>
    <row r="25" spans="1:10">
      <c r="B25"/>
      <c r="C25"/>
      <c r="D25"/>
      <c r="E25"/>
      <c r="G25"/>
      <c r="H25"/>
      <c r="I25"/>
      <c r="J25"/>
    </row>
    <row r="26" spans="1:10">
      <c r="B26"/>
      <c r="C26"/>
      <c r="D26"/>
      <c r="E26"/>
      <c r="G26"/>
      <c r="H26"/>
      <c r="I26"/>
      <c r="J26"/>
    </row>
    <row r="27" spans="1:10">
      <c r="B27"/>
      <c r="C27"/>
      <c r="D27"/>
      <c r="E27"/>
      <c r="G27"/>
      <c r="H27"/>
      <c r="I27"/>
      <c r="J27"/>
    </row>
    <row r="28" spans="1:10">
      <c r="B28"/>
      <c r="C28"/>
      <c r="D28"/>
      <c r="E28"/>
      <c r="G28"/>
      <c r="H28"/>
      <c r="I28"/>
      <c r="J28"/>
    </row>
    <row r="29" spans="1:10">
      <c r="B29"/>
      <c r="C29"/>
      <c r="D29"/>
      <c r="E29"/>
      <c r="G29"/>
      <c r="H29"/>
      <c r="I29"/>
      <c r="J29"/>
    </row>
    <row r="30" spans="1:10">
      <c r="B30"/>
      <c r="C30"/>
      <c r="D30"/>
      <c r="E30"/>
      <c r="G30"/>
      <c r="H30"/>
      <c r="I30"/>
      <c r="J30"/>
    </row>
    <row r="31" spans="1:10">
      <c r="B31"/>
      <c r="C31"/>
      <c r="D31"/>
      <c r="E31"/>
      <c r="G31"/>
      <c r="H31"/>
      <c r="I31"/>
      <c r="J31"/>
    </row>
    <row r="32" spans="1:10">
      <c r="B32"/>
      <c r="C32"/>
      <c r="D32"/>
      <c r="E32"/>
      <c r="G32"/>
      <c r="H32"/>
      <c r="I32"/>
      <c r="J32"/>
    </row>
    <row r="33" spans="2:10">
      <c r="B33"/>
      <c r="C33"/>
      <c r="D33"/>
      <c r="E33"/>
      <c r="G33"/>
      <c r="H33"/>
      <c r="I33"/>
      <c r="J33"/>
    </row>
    <row r="34" spans="2:10">
      <c r="B34"/>
      <c r="C34"/>
      <c r="D34"/>
      <c r="E34"/>
      <c r="G34"/>
      <c r="H34"/>
      <c r="I34"/>
      <c r="J34"/>
    </row>
    <row r="35" spans="2:10">
      <c r="B35"/>
      <c r="C35"/>
      <c r="D35"/>
      <c r="E35"/>
      <c r="G35"/>
      <c r="H35"/>
      <c r="I35"/>
      <c r="J35"/>
    </row>
    <row r="36" spans="2:10">
      <c r="B36"/>
      <c r="C36"/>
      <c r="D36"/>
      <c r="E36"/>
      <c r="G36"/>
      <c r="H36"/>
      <c r="I36"/>
      <c r="J36"/>
    </row>
    <row r="37" spans="2:10">
      <c r="B37"/>
      <c r="C37"/>
      <c r="D37"/>
      <c r="E37"/>
      <c r="G37"/>
      <c r="H37"/>
      <c r="I37"/>
      <c r="J37"/>
    </row>
    <row r="38" spans="2:10">
      <c r="B38"/>
      <c r="C38"/>
      <c r="D38"/>
      <c r="E38"/>
      <c r="G38"/>
      <c r="H38"/>
      <c r="I38"/>
      <c r="J38"/>
    </row>
    <row r="39" spans="2:10">
      <c r="B39"/>
      <c r="C39"/>
      <c r="D39"/>
      <c r="E39"/>
      <c r="G39"/>
      <c r="H39"/>
      <c r="I39"/>
      <c r="J39"/>
    </row>
    <row r="40" spans="2:10">
      <c r="B40"/>
      <c r="C40"/>
      <c r="D40"/>
      <c r="E40"/>
      <c r="G40"/>
      <c r="H40"/>
      <c r="I40"/>
      <c r="J40"/>
    </row>
    <row r="41" spans="2:10">
      <c r="B41"/>
      <c r="C41"/>
      <c r="D41"/>
      <c r="E41"/>
      <c r="G41"/>
      <c r="H41"/>
      <c r="I41"/>
      <c r="J41"/>
    </row>
    <row r="42" spans="2:10">
      <c r="B42"/>
      <c r="C42"/>
      <c r="D42"/>
      <c r="E42"/>
      <c r="G42"/>
      <c r="H42"/>
      <c r="I42"/>
      <c r="J42"/>
    </row>
    <row r="43" spans="2:10">
      <c r="B43"/>
      <c r="C43"/>
      <c r="D43"/>
      <c r="E43"/>
      <c r="G43"/>
      <c r="H43"/>
      <c r="I43"/>
      <c r="J43"/>
    </row>
    <row r="44" spans="2:10">
      <c r="B44"/>
      <c r="C44"/>
      <c r="D44"/>
      <c r="E44"/>
      <c r="G44"/>
      <c r="H44"/>
      <c r="I44"/>
      <c r="J44"/>
    </row>
    <row r="45" spans="2:10">
      <c r="B45"/>
      <c r="C45"/>
      <c r="D45"/>
      <c r="E45"/>
      <c r="G45"/>
      <c r="H45"/>
      <c r="I45"/>
      <c r="J45"/>
    </row>
    <row r="46" spans="2:10">
      <c r="B46"/>
      <c r="C46"/>
      <c r="D46"/>
      <c r="E46"/>
      <c r="G46"/>
      <c r="H46"/>
      <c r="I46"/>
      <c r="J46"/>
    </row>
    <row r="47" spans="2:10">
      <c r="B47"/>
      <c r="C47"/>
      <c r="D47"/>
      <c r="E47"/>
      <c r="G47"/>
      <c r="H47"/>
      <c r="I47"/>
      <c r="J47"/>
    </row>
    <row r="48" spans="2:10">
      <c r="B48"/>
      <c r="C48"/>
      <c r="D48"/>
      <c r="E48"/>
      <c r="G48"/>
      <c r="H48"/>
      <c r="I48"/>
      <c r="J48"/>
    </row>
    <row r="49" spans="2:10">
      <c r="B49"/>
      <c r="C49"/>
      <c r="D49"/>
      <c r="E49"/>
      <c r="G49"/>
      <c r="H49"/>
      <c r="I49"/>
      <c r="J49"/>
    </row>
    <row r="50" spans="2:10">
      <c r="B50"/>
      <c r="C50"/>
      <c r="D50"/>
      <c r="E50"/>
      <c r="G50"/>
      <c r="H50"/>
      <c r="I50"/>
      <c r="J50"/>
    </row>
    <row r="51" spans="2:10">
      <c r="B51"/>
      <c r="C51"/>
      <c r="D51"/>
      <c r="E51"/>
      <c r="G51"/>
      <c r="H51"/>
      <c r="I51"/>
      <c r="J51"/>
    </row>
    <row r="52" spans="2:10">
      <c r="B52"/>
      <c r="C52"/>
      <c r="D52"/>
      <c r="E52"/>
      <c r="G52"/>
      <c r="H52"/>
      <c r="I52"/>
      <c r="J52"/>
    </row>
    <row r="53" spans="2:10">
      <c r="B53"/>
      <c r="C53"/>
      <c r="D53"/>
      <c r="E53"/>
      <c r="G53"/>
      <c r="H53"/>
      <c r="I53"/>
      <c r="J53"/>
    </row>
    <row r="54" spans="2:10">
      <c r="B54"/>
      <c r="C54"/>
      <c r="D54"/>
      <c r="E54"/>
      <c r="G54"/>
      <c r="H54"/>
      <c r="I54"/>
      <c r="J54"/>
    </row>
    <row r="55" spans="2:10">
      <c r="B55"/>
      <c r="C55"/>
      <c r="D55"/>
      <c r="E55"/>
      <c r="G55"/>
      <c r="H55"/>
      <c r="I55"/>
      <c r="J55"/>
    </row>
    <row r="56" spans="2:10">
      <c r="B56"/>
      <c r="C56"/>
      <c r="D56"/>
      <c r="E56"/>
      <c r="G56"/>
      <c r="H56"/>
      <c r="I56"/>
      <c r="J56"/>
    </row>
    <row r="57" spans="2:10">
      <c r="B57"/>
      <c r="C57"/>
      <c r="D57"/>
      <c r="E57"/>
      <c r="G57"/>
      <c r="H57"/>
      <c r="I57"/>
      <c r="J57"/>
    </row>
    <row r="58" spans="2:10">
      <c r="B58"/>
      <c r="C58"/>
      <c r="D58"/>
      <c r="E58"/>
      <c r="G58"/>
      <c r="H58"/>
      <c r="I58"/>
      <c r="J58"/>
    </row>
    <row r="59" spans="2:10">
      <c r="B59"/>
      <c r="C59"/>
      <c r="D59"/>
      <c r="E59"/>
      <c r="G59"/>
      <c r="H59"/>
      <c r="I59"/>
      <c r="J59"/>
    </row>
    <row r="60" spans="2:10">
      <c r="B60"/>
      <c r="C60"/>
      <c r="D60"/>
      <c r="E60"/>
      <c r="G60"/>
      <c r="H60"/>
      <c r="I60"/>
      <c r="J60"/>
    </row>
    <row r="61" spans="2:10">
      <c r="B61"/>
      <c r="C61"/>
      <c r="D61"/>
      <c r="E61"/>
      <c r="G61"/>
      <c r="H61"/>
      <c r="I61"/>
      <c r="J61"/>
    </row>
    <row r="62" spans="2:10">
      <c r="B62"/>
      <c r="C62"/>
      <c r="D62"/>
      <c r="E62"/>
      <c r="G62"/>
      <c r="H62"/>
      <c r="I62"/>
      <c r="J62"/>
    </row>
    <row r="63" spans="2:10">
      <c r="B63"/>
      <c r="C63"/>
      <c r="D63"/>
      <c r="E63"/>
      <c r="G63"/>
      <c r="H63"/>
      <c r="I63"/>
      <c r="J63"/>
    </row>
    <row r="64" spans="2:10">
      <c r="B64"/>
      <c r="C64"/>
      <c r="D64"/>
      <c r="E64"/>
      <c r="G64"/>
      <c r="H64"/>
      <c r="I64"/>
      <c r="J64"/>
    </row>
    <row r="65" spans="2:10">
      <c r="B65"/>
      <c r="C65"/>
      <c r="D65"/>
      <c r="E65"/>
      <c r="G65"/>
      <c r="H65"/>
      <c r="I65"/>
      <c r="J65"/>
    </row>
    <row r="66" spans="2:10">
      <c r="B66"/>
      <c r="C66"/>
      <c r="D66"/>
      <c r="E66"/>
      <c r="G66"/>
      <c r="H66"/>
      <c r="I66"/>
      <c r="J66"/>
    </row>
    <row r="67" spans="2:10">
      <c r="B67"/>
      <c r="C67"/>
      <c r="D67"/>
      <c r="E67"/>
      <c r="G67"/>
      <c r="H67"/>
      <c r="I67"/>
      <c r="J67"/>
    </row>
    <row r="68" spans="2:10">
      <c r="B68"/>
      <c r="C68"/>
      <c r="D68"/>
      <c r="E68"/>
      <c r="G68"/>
      <c r="H68"/>
      <c r="I68"/>
      <c r="J68"/>
    </row>
  </sheetData>
  <pageMargins left="0.75" right="0.75" top="1" bottom="1" header="0.4921259845" footer="0.4921259845"/>
  <pageSetup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5"/>
  <sheetViews>
    <sheetView topLeftCell="A169" workbookViewId="0">
      <selection activeCell="F17" sqref="F15:F17"/>
    </sheetView>
  </sheetViews>
  <sheetFormatPr defaultRowHeight="12.75"/>
  <cols>
    <col min="1" max="1" width="2.5703125" customWidth="1"/>
    <col min="2" max="2" width="21.7109375" bestFit="1" customWidth="1"/>
    <col min="10" max="10" width="21.7109375" bestFit="1" customWidth="1"/>
  </cols>
  <sheetData>
    <row r="1" spans="1:7">
      <c r="A1" s="9" t="s">
        <v>20</v>
      </c>
      <c r="B1" s="9"/>
      <c r="C1" s="11"/>
      <c r="D1" s="10"/>
      <c r="E1" s="10"/>
      <c r="F1" s="10"/>
    </row>
    <row r="2" spans="1:7">
      <c r="A2" s="9" t="s">
        <v>15</v>
      </c>
      <c r="B2" s="8"/>
      <c r="C2" s="13" t="s">
        <v>11</v>
      </c>
      <c r="D2" s="12" t="s">
        <v>10</v>
      </c>
      <c r="E2" s="12" t="s">
        <v>9</v>
      </c>
      <c r="F2" s="12" t="s">
        <v>8</v>
      </c>
      <c r="G2" s="3" t="s">
        <v>21</v>
      </c>
    </row>
    <row r="3" spans="1:7">
      <c r="A3" s="30">
        <v>1</v>
      </c>
      <c r="B3" s="29" t="s">
        <v>7</v>
      </c>
      <c r="C3" s="48">
        <v>0.5</v>
      </c>
      <c r="D3" s="49">
        <v>5</v>
      </c>
      <c r="E3" s="49">
        <v>1</v>
      </c>
      <c r="F3" s="25">
        <f>ROUND(('The numbers'!$B$3*C3)/2.5,0)*2.5</f>
        <v>52.5</v>
      </c>
      <c r="G3" s="44"/>
    </row>
    <row r="4" spans="1:7">
      <c r="A4" s="30"/>
      <c r="B4" s="29"/>
      <c r="C4" s="48">
        <v>0.6</v>
      </c>
      <c r="D4" s="50">
        <v>4</v>
      </c>
      <c r="E4" s="49">
        <v>2</v>
      </c>
      <c r="F4" s="25">
        <f>ROUND('The numbers'!$B$3*C4/2.5,0)*2.5</f>
        <v>62.5</v>
      </c>
      <c r="G4" s="44"/>
    </row>
    <row r="5" spans="1:7">
      <c r="A5" s="30"/>
      <c r="B5" s="29"/>
      <c r="C5" s="48">
        <v>0.7</v>
      </c>
      <c r="D5" s="50">
        <v>3</v>
      </c>
      <c r="E5" s="49">
        <v>2</v>
      </c>
      <c r="F5" s="25">
        <f>ROUND('The numbers'!$B$3*C5/2.5,0)*2.5</f>
        <v>72.5</v>
      </c>
      <c r="G5" s="44"/>
    </row>
    <row r="6" spans="1:7">
      <c r="A6" s="30"/>
      <c r="B6" s="29"/>
      <c r="C6" s="48">
        <v>0.75</v>
      </c>
      <c r="D6" s="49">
        <v>3</v>
      </c>
      <c r="E6" s="49">
        <v>5</v>
      </c>
      <c r="F6" s="25">
        <f>ROUND('The numbers'!$B$3*C6/2.5,0)*2.5</f>
        <v>77.5</v>
      </c>
      <c r="G6" s="44"/>
    </row>
    <row r="7" spans="1:7">
      <c r="A7" s="47">
        <v>2</v>
      </c>
      <c r="B7" s="47" t="s">
        <v>22</v>
      </c>
      <c r="C7" s="51">
        <v>0.5</v>
      </c>
      <c r="D7" s="52">
        <v>1</v>
      </c>
      <c r="E7" s="52">
        <v>5</v>
      </c>
      <c r="F7" s="46">
        <f>ROUND((('The numbers'!$B$2*C7)-'The numbers'!$B$14)/2.5,0)*2.5</f>
        <v>82.5</v>
      </c>
      <c r="G7" s="53"/>
    </row>
    <row r="8" spans="1:7">
      <c r="A8" s="47"/>
      <c r="B8" s="47"/>
      <c r="C8" s="51">
        <v>0.6</v>
      </c>
      <c r="D8" s="52">
        <v>1</v>
      </c>
      <c r="E8" s="52">
        <v>5</v>
      </c>
      <c r="F8" s="46">
        <f>ROUND((('The numbers'!$B$2*C8)-'The numbers'!$B$14)/2.5,0)*2.5</f>
        <v>100</v>
      </c>
      <c r="G8" s="53"/>
    </row>
    <row r="9" spans="1:7">
      <c r="A9" s="47"/>
      <c r="B9" s="47"/>
      <c r="C9" s="51">
        <v>0.7</v>
      </c>
      <c r="D9" s="52">
        <v>1</v>
      </c>
      <c r="E9" s="52">
        <v>3</v>
      </c>
      <c r="F9" s="46">
        <f>ROUND((('The numbers'!$B$2*C9)-'The numbers'!$B$14)/2.5,0)*2.5</f>
        <v>120</v>
      </c>
      <c r="G9" s="53"/>
    </row>
    <row r="10" spans="1:7">
      <c r="A10" s="47"/>
      <c r="B10" s="47"/>
      <c r="C10" s="51">
        <v>0.8</v>
      </c>
      <c r="D10" s="52">
        <v>1</v>
      </c>
      <c r="E10" s="52">
        <v>5</v>
      </c>
      <c r="F10" s="46">
        <f>ROUND((('The numbers'!$B$2*C10)-'The numbers'!$B$14)/2.5,0)*2.5</f>
        <v>137.5</v>
      </c>
      <c r="G10" s="53"/>
    </row>
    <row r="11" spans="1:7">
      <c r="A11" s="30">
        <v>3</v>
      </c>
      <c r="B11" s="29" t="s">
        <v>7</v>
      </c>
      <c r="C11" s="48">
        <v>0.5</v>
      </c>
      <c r="D11" s="49">
        <v>5</v>
      </c>
      <c r="E11" s="49">
        <v>1</v>
      </c>
      <c r="F11" s="25">
        <f>ROUND(('The numbers'!$B$3*C11)/2.5,0)*2.5</f>
        <v>52.5</v>
      </c>
      <c r="G11" s="54"/>
    </row>
    <row r="12" spans="1:7">
      <c r="A12" s="30"/>
      <c r="B12" s="29"/>
      <c r="C12" s="48">
        <v>0.6</v>
      </c>
      <c r="D12" s="49">
        <v>5</v>
      </c>
      <c r="E12" s="49">
        <v>1</v>
      </c>
      <c r="F12" s="25">
        <f>ROUND(('The numbers'!$B$3*C12)/2.5,0)*2.5</f>
        <v>62.5</v>
      </c>
      <c r="G12" s="44"/>
    </row>
    <row r="13" spans="1:7">
      <c r="A13" s="30"/>
      <c r="B13" s="29"/>
      <c r="C13" s="48">
        <v>0.7</v>
      </c>
      <c r="D13" s="49">
        <v>4</v>
      </c>
      <c r="E13" s="49">
        <v>4</v>
      </c>
      <c r="F13" s="25">
        <f>ROUND(('The numbers'!$B$3*C13)/2.5,0)*2.5</f>
        <v>72.5</v>
      </c>
      <c r="G13" s="44"/>
    </row>
    <row r="14" spans="1:7">
      <c r="A14" s="19">
        <v>4</v>
      </c>
      <c r="B14" s="42" t="s">
        <v>6</v>
      </c>
      <c r="C14" s="22"/>
      <c r="D14" s="21">
        <v>10</v>
      </c>
      <c r="E14" s="20">
        <v>5</v>
      </c>
      <c r="F14" s="66"/>
      <c r="G14" s="42"/>
    </row>
    <row r="15" spans="1:7">
      <c r="A15" s="60">
        <v>5</v>
      </c>
      <c r="B15" s="61" t="s">
        <v>32</v>
      </c>
      <c r="C15" s="62">
        <v>0.55000000000000004</v>
      </c>
      <c r="D15" s="64">
        <v>1</v>
      </c>
      <c r="E15" s="63">
        <v>5</v>
      </c>
      <c r="F15" s="65">
        <f>ROUND(('The numbers'!$B$4*C15-'The numbers'!$B$17)/2.5,0)*2.5</f>
        <v>92.5</v>
      </c>
      <c r="G15" s="42"/>
    </row>
    <row r="16" spans="1:7">
      <c r="A16" s="60"/>
      <c r="B16" s="61"/>
      <c r="C16" s="62">
        <v>0.65</v>
      </c>
      <c r="D16" s="64">
        <v>1</v>
      </c>
      <c r="E16" s="63">
        <v>5</v>
      </c>
      <c r="F16" s="65">
        <f>ROUND(('The numbers'!$B$4*C16-'The numbers'!$B$17)/2.5,0)*2.5</f>
        <v>110</v>
      </c>
      <c r="G16" s="42"/>
    </row>
    <row r="17" spans="1:7">
      <c r="A17" s="60"/>
      <c r="B17" s="61"/>
      <c r="C17" s="62">
        <v>0.75</v>
      </c>
      <c r="D17" s="64">
        <v>3</v>
      </c>
      <c r="E17" s="63">
        <v>5</v>
      </c>
      <c r="F17" s="65">
        <f>ROUND(('The numbers'!$B$4*C17-'The numbers'!$B$17)/2.5,0)*2.5</f>
        <v>127.5</v>
      </c>
      <c r="G17" s="42"/>
    </row>
    <row r="18" spans="1:7">
      <c r="A18" s="55"/>
      <c r="B18" s="56"/>
      <c r="C18" s="57"/>
      <c r="D18" s="58"/>
      <c r="E18" s="59"/>
      <c r="F18" s="59"/>
      <c r="G18" s="56"/>
    </row>
    <row r="19" spans="1:7">
      <c r="A19" s="9"/>
      <c r="B19" s="8"/>
      <c r="C19" s="11"/>
      <c r="D19" s="10"/>
      <c r="E19" s="10"/>
      <c r="F19" s="10"/>
    </row>
    <row r="20" spans="1:7">
      <c r="A20" s="9" t="s">
        <v>13</v>
      </c>
      <c r="B20" s="8"/>
      <c r="C20" s="13" t="s">
        <v>11</v>
      </c>
      <c r="D20" s="5" t="s">
        <v>10</v>
      </c>
      <c r="E20" s="5" t="s">
        <v>9</v>
      </c>
      <c r="F20" s="12" t="s">
        <v>8</v>
      </c>
      <c r="G20" s="3" t="s">
        <v>21</v>
      </c>
    </row>
    <row r="21" spans="1:7">
      <c r="A21" s="47">
        <v>2</v>
      </c>
      <c r="B21" s="47" t="s">
        <v>23</v>
      </c>
      <c r="C21" s="51">
        <v>0.5</v>
      </c>
      <c r="D21" s="52">
        <v>1</v>
      </c>
      <c r="E21" s="52">
        <v>5</v>
      </c>
      <c r="F21" s="46">
        <f>ROUND((('The numbers'!$B$2*C21)-'The numbers'!$B$15)/2.5,0)*2.5</f>
        <v>82.5</v>
      </c>
      <c r="G21" s="67"/>
    </row>
    <row r="22" spans="1:7">
      <c r="A22" s="47"/>
      <c r="B22" s="47"/>
      <c r="C22" s="51">
        <v>0.6</v>
      </c>
      <c r="D22" s="52">
        <v>1</v>
      </c>
      <c r="E22" s="52">
        <v>5</v>
      </c>
      <c r="F22" s="46">
        <f>ROUND((('The numbers'!$B$2*C22)-'The numbers'!$B$15)/2.5,0)*2.5</f>
        <v>100</v>
      </c>
      <c r="G22" s="67"/>
    </row>
    <row r="23" spans="1:7">
      <c r="A23" s="47"/>
      <c r="B23" s="47"/>
      <c r="C23" s="51">
        <v>0.65</v>
      </c>
      <c r="D23" s="52">
        <v>3</v>
      </c>
      <c r="E23" s="52">
        <v>5</v>
      </c>
      <c r="F23" s="46">
        <f>ROUND((('The numbers'!$B$2*C23)-'The numbers'!$B$15)/2.5,0)*2.5</f>
        <v>110</v>
      </c>
      <c r="G23" s="67"/>
    </row>
    <row r="24" spans="1:7">
      <c r="A24" s="30">
        <v>2</v>
      </c>
      <c r="B24" s="29" t="s">
        <v>7</v>
      </c>
      <c r="C24" s="28">
        <v>0.5</v>
      </c>
      <c r="D24" s="27">
        <v>6</v>
      </c>
      <c r="E24" s="26">
        <v>1</v>
      </c>
      <c r="F24" s="25">
        <f>ROUND(('The numbers'!$B$3*C24)/2.5,0)*2.5</f>
        <v>52.5</v>
      </c>
      <c r="G24" s="44"/>
    </row>
    <row r="25" spans="1:7">
      <c r="A25" s="30"/>
      <c r="B25" s="29"/>
      <c r="C25" s="28">
        <v>0.6</v>
      </c>
      <c r="D25" s="27">
        <v>6</v>
      </c>
      <c r="E25" s="26">
        <v>2</v>
      </c>
      <c r="F25" s="25">
        <f>ROUND(('The numbers'!$B$3*C25)/2.5,0)*2.5</f>
        <v>62.5</v>
      </c>
      <c r="G25" s="44"/>
    </row>
    <row r="26" spans="1:7">
      <c r="A26" s="30"/>
      <c r="B26" s="29"/>
      <c r="C26" s="28">
        <v>0.65</v>
      </c>
      <c r="D26" s="27">
        <v>6</v>
      </c>
      <c r="E26" s="26">
        <v>4</v>
      </c>
      <c r="F26" s="25">
        <f>ROUND(('The numbers'!$B$3*C26)/2.5,0)*2.5</f>
        <v>67.5</v>
      </c>
      <c r="G26" s="44"/>
    </row>
    <row r="27" spans="1:7">
      <c r="A27" s="24">
        <v>3</v>
      </c>
      <c r="B27" s="23" t="s">
        <v>5</v>
      </c>
      <c r="C27" s="22"/>
      <c r="D27" s="20">
        <v>5</v>
      </c>
      <c r="E27" s="20">
        <v>5</v>
      </c>
      <c r="F27" s="35"/>
      <c r="G27" s="42"/>
    </row>
    <row r="28" spans="1:7">
      <c r="A28" s="9"/>
      <c r="B28" s="8"/>
      <c r="C28" s="11"/>
      <c r="D28" s="10"/>
      <c r="E28" s="10"/>
      <c r="F28" s="34"/>
    </row>
    <row r="29" spans="1:7">
      <c r="A29" s="9" t="s">
        <v>12</v>
      </c>
      <c r="B29" s="8"/>
      <c r="C29" s="13" t="s">
        <v>11</v>
      </c>
      <c r="D29" s="5" t="s">
        <v>10</v>
      </c>
      <c r="E29" s="5" t="s">
        <v>9</v>
      </c>
      <c r="F29" s="32" t="s">
        <v>8</v>
      </c>
      <c r="G29" s="3" t="s">
        <v>21</v>
      </c>
    </row>
    <row r="30" spans="1:7">
      <c r="A30" s="47">
        <v>1</v>
      </c>
      <c r="B30" s="47" t="s">
        <v>24</v>
      </c>
      <c r="C30" s="51">
        <v>0.5</v>
      </c>
      <c r="D30" s="52">
        <v>1</v>
      </c>
      <c r="E30" s="52">
        <v>5</v>
      </c>
      <c r="F30" s="46">
        <f>ROUND(('The numbers'!$B$2*'Program over 4 uger'!C30-'The numbers'!B11)/2.5,0)*2.5</f>
        <v>90</v>
      </c>
      <c r="G30" s="67"/>
    </row>
    <row r="31" spans="1:7">
      <c r="A31" s="47"/>
      <c r="B31" s="47" t="s">
        <v>31</v>
      </c>
      <c r="C31" s="51">
        <v>0.6</v>
      </c>
      <c r="D31" s="52">
        <v>1</v>
      </c>
      <c r="E31" s="52">
        <v>5</v>
      </c>
      <c r="F31" s="46">
        <f>ROUND(('The numbers'!$B$2*'Program over 4 uger'!C31-'The numbers'!B12)/2.5,0)*2.5</f>
        <v>110</v>
      </c>
      <c r="G31" s="67"/>
    </row>
    <row r="32" spans="1:7">
      <c r="A32" s="47"/>
      <c r="B32" s="47"/>
      <c r="C32" s="51">
        <v>0.7</v>
      </c>
      <c r="D32" s="52">
        <v>1</v>
      </c>
      <c r="E32" s="52">
        <v>3</v>
      </c>
      <c r="F32" s="46">
        <f>ROUND(('The numbers'!$B$2*'Program over 4 uger'!C32-'The numbers'!B13)/2.5,0)*2.5</f>
        <v>130</v>
      </c>
      <c r="G32" s="67"/>
    </row>
    <row r="33" spans="1:7">
      <c r="A33" s="47"/>
      <c r="B33" s="47"/>
      <c r="C33" s="51">
        <v>0.8</v>
      </c>
      <c r="D33" s="52">
        <v>1</v>
      </c>
      <c r="E33" s="52">
        <v>3</v>
      </c>
      <c r="F33" s="46">
        <f>ROUND(('The numbers'!$B$2*'Program over 4 uger'!C33-'The numbers'!B14)/2.5,0)*2.5</f>
        <v>137.5</v>
      </c>
      <c r="G33" s="67"/>
    </row>
    <row r="34" spans="1:7">
      <c r="A34" s="47"/>
      <c r="B34" s="47"/>
      <c r="C34" s="51">
        <v>0.9</v>
      </c>
      <c r="D34" s="52">
        <v>1</v>
      </c>
      <c r="E34" s="52">
        <v>3</v>
      </c>
      <c r="F34" s="46">
        <f>ROUND(('The numbers'!$B$2*'Program over 4 uger'!C34-'The numbers'!B16)/2.5,0)*2.5</f>
        <v>162.5</v>
      </c>
      <c r="G34" s="67"/>
    </row>
    <row r="35" spans="1:7">
      <c r="A35" s="30">
        <v>2</v>
      </c>
      <c r="B35" s="29" t="s">
        <v>7</v>
      </c>
      <c r="C35" s="28">
        <v>0.5</v>
      </c>
      <c r="D35" s="26">
        <v>5</v>
      </c>
      <c r="E35" s="26">
        <v>1</v>
      </c>
      <c r="F35" s="25">
        <f>ROUND(('The numbers'!$B$3*C35)/2.5,0)*2.5</f>
        <v>52.5</v>
      </c>
      <c r="G35" s="44"/>
    </row>
    <row r="36" spans="1:7">
      <c r="A36" s="30"/>
      <c r="B36" s="29"/>
      <c r="C36" s="28">
        <v>0.6</v>
      </c>
      <c r="D36" s="26">
        <v>5</v>
      </c>
      <c r="E36" s="26">
        <v>1</v>
      </c>
      <c r="F36" s="25">
        <f>ROUND(('The numbers'!$B$3*C36)/2.5,0)*2.5</f>
        <v>62.5</v>
      </c>
      <c r="G36" s="44"/>
    </row>
    <row r="37" spans="1:7">
      <c r="A37" s="30"/>
      <c r="B37" s="29"/>
      <c r="C37" s="28">
        <v>0.7</v>
      </c>
      <c r="D37" s="26">
        <v>4</v>
      </c>
      <c r="E37" s="26">
        <v>1</v>
      </c>
      <c r="F37" s="25">
        <f>ROUND(('The numbers'!$B$3*C37)/2.5,0)*2.5</f>
        <v>72.5</v>
      </c>
      <c r="G37" s="44"/>
    </row>
    <row r="38" spans="1:7">
      <c r="A38" s="30"/>
      <c r="B38" s="29"/>
      <c r="C38" s="28">
        <v>0.75</v>
      </c>
      <c r="D38" s="26">
        <v>3</v>
      </c>
      <c r="E38" s="26">
        <v>2</v>
      </c>
      <c r="F38" s="25">
        <f>ROUND(('The numbers'!$B$3*C38)/2.5,0)*2.5</f>
        <v>77.5</v>
      </c>
      <c r="G38" s="44"/>
    </row>
    <row r="39" spans="1:7">
      <c r="A39" s="30"/>
      <c r="B39" s="29"/>
      <c r="C39" s="28">
        <v>0.8</v>
      </c>
      <c r="D39" s="26">
        <v>2</v>
      </c>
      <c r="E39" s="26">
        <v>2</v>
      </c>
      <c r="F39" s="25">
        <f>ROUND(('The numbers'!$B$3*C39)/2.5,0)*2.5</f>
        <v>82.5</v>
      </c>
      <c r="G39" s="44"/>
    </row>
    <row r="40" spans="1:7">
      <c r="A40" s="30"/>
      <c r="B40" s="29"/>
      <c r="C40" s="28">
        <v>0.75</v>
      </c>
      <c r="D40" s="26">
        <v>3</v>
      </c>
      <c r="E40" s="26">
        <v>2</v>
      </c>
      <c r="F40" s="25">
        <f>ROUND(('The numbers'!$B$3*C40)/2.5,0)*2.5</f>
        <v>77.5</v>
      </c>
      <c r="G40" s="44"/>
    </row>
    <row r="41" spans="1:7">
      <c r="A41" s="30"/>
      <c r="B41" s="29"/>
      <c r="C41" s="28">
        <v>0.7</v>
      </c>
      <c r="D41" s="27">
        <v>4</v>
      </c>
      <c r="E41" s="26">
        <v>1</v>
      </c>
      <c r="F41" s="25">
        <f>ROUND(('The numbers'!$B$3*C41)/2.5,0)*2.5</f>
        <v>72.5</v>
      </c>
      <c r="G41" s="44"/>
    </row>
    <row r="42" spans="1:7">
      <c r="A42" s="30"/>
      <c r="B42" s="29"/>
      <c r="C42" s="28">
        <v>0.6</v>
      </c>
      <c r="D42" s="27">
        <v>6</v>
      </c>
      <c r="E42" s="26">
        <v>1</v>
      </c>
      <c r="F42" s="25">
        <f>ROUND(('The numbers'!$B$3*C42)/2.5,0)*2.5</f>
        <v>62.5</v>
      </c>
      <c r="G42" s="44"/>
    </row>
    <row r="43" spans="1:7">
      <c r="A43" s="30"/>
      <c r="B43" s="29"/>
      <c r="C43" s="28">
        <v>0.5</v>
      </c>
      <c r="D43" s="27">
        <v>8</v>
      </c>
      <c r="E43" s="26">
        <v>1</v>
      </c>
      <c r="F43" s="25">
        <f>ROUND(('The numbers'!$B$3*C43)/2.5,0)*2.5</f>
        <v>52.5</v>
      </c>
      <c r="G43" s="44"/>
    </row>
    <row r="44" spans="1:7">
      <c r="A44" s="19">
        <v>3</v>
      </c>
      <c r="B44" s="18" t="s">
        <v>6</v>
      </c>
      <c r="C44" s="38"/>
      <c r="D44" s="37">
        <v>10</v>
      </c>
      <c r="E44" s="36">
        <v>5</v>
      </c>
      <c r="F44" s="35"/>
      <c r="G44" s="43"/>
    </row>
    <row r="45" spans="1:7">
      <c r="A45" s="61">
        <v>4</v>
      </c>
      <c r="B45" s="61" t="s">
        <v>25</v>
      </c>
      <c r="C45" s="68">
        <v>0.4</v>
      </c>
      <c r="D45" s="69">
        <v>1</v>
      </c>
      <c r="E45" s="69">
        <v>5</v>
      </c>
      <c r="F45" s="65">
        <f>(ROUND(('The numbers'!$B$4*C45)/2.5,0)*2.5)-'The numbers'!$B$18</f>
        <v>67.5</v>
      </c>
      <c r="G45" s="43"/>
    </row>
    <row r="46" spans="1:7">
      <c r="A46" s="61"/>
      <c r="B46" s="61" t="s">
        <v>31</v>
      </c>
      <c r="C46" s="68">
        <v>0.5</v>
      </c>
      <c r="D46" s="69">
        <v>1</v>
      </c>
      <c r="E46" s="69">
        <v>5</v>
      </c>
      <c r="F46" s="65">
        <f>(ROUND(('The numbers'!$B$4*C46)/2.5,0)*2.5)-'The numbers'!$B$18</f>
        <v>85</v>
      </c>
      <c r="G46" s="43"/>
    </row>
    <row r="47" spans="1:7">
      <c r="A47" s="61"/>
      <c r="B47" s="61"/>
      <c r="C47" s="68">
        <v>0.6</v>
      </c>
      <c r="D47" s="69">
        <v>1</v>
      </c>
      <c r="E47" s="69">
        <v>5</v>
      </c>
      <c r="F47" s="65">
        <f>(ROUND(('The numbers'!$B$4*C47)/2.5,0)*2.5)-'The numbers'!$B$18</f>
        <v>102.5</v>
      </c>
      <c r="G47" s="43"/>
    </row>
    <row r="48" spans="1:7">
      <c r="A48" s="61"/>
      <c r="B48" s="61"/>
      <c r="C48" s="68">
        <v>0.7</v>
      </c>
      <c r="D48" s="69">
        <v>1</v>
      </c>
      <c r="E48" s="69">
        <v>5</v>
      </c>
      <c r="F48" s="65">
        <f>(ROUND(('The numbers'!$B$4*C48)/2.5,0)*2.5)-'The numbers'!$B$18</f>
        <v>120</v>
      </c>
      <c r="G48" s="43"/>
    </row>
    <row r="49" spans="1:7">
      <c r="A49" s="61"/>
      <c r="B49" s="61"/>
      <c r="C49" s="68">
        <v>0.8</v>
      </c>
      <c r="D49" s="69">
        <v>1</v>
      </c>
      <c r="E49" s="69">
        <v>3</v>
      </c>
      <c r="F49" s="65">
        <f>(ROUND(('The numbers'!$B$4*C49)/2.5,0)*2.5)-'The numbers'!$B$18</f>
        <v>135</v>
      </c>
      <c r="G49" s="43"/>
    </row>
    <row r="50" spans="1:7">
      <c r="A50" s="61"/>
      <c r="B50" s="61"/>
      <c r="C50" s="68">
        <v>0.9</v>
      </c>
      <c r="D50" s="69">
        <v>1</v>
      </c>
      <c r="E50" s="69">
        <v>3</v>
      </c>
      <c r="F50" s="65">
        <f>(ROUND(('The numbers'!$B$4*C50)/2.5,0)*2.5)-'The numbers'!$B$18</f>
        <v>152.5</v>
      </c>
      <c r="G50" s="43"/>
    </row>
    <row r="51" spans="1:7">
      <c r="C51" s="45"/>
    </row>
    <row r="52" spans="1:7">
      <c r="A52" s="9" t="s">
        <v>17</v>
      </c>
      <c r="B52" s="9"/>
      <c r="C52" s="11"/>
      <c r="D52" s="10"/>
      <c r="E52" s="10"/>
      <c r="F52" s="34"/>
    </row>
    <row r="53" spans="1:7" ht="13.5" customHeight="1">
      <c r="A53" s="9" t="s">
        <v>15</v>
      </c>
      <c r="B53" s="8"/>
      <c r="C53" s="13" t="s">
        <v>11</v>
      </c>
      <c r="D53" s="33" t="s">
        <v>10</v>
      </c>
      <c r="E53" s="33" t="s">
        <v>9</v>
      </c>
      <c r="F53" s="32" t="s">
        <v>8</v>
      </c>
      <c r="G53" s="3" t="s">
        <v>21</v>
      </c>
    </row>
    <row r="54" spans="1:7" ht="13.5" customHeight="1">
      <c r="A54" s="47">
        <v>2</v>
      </c>
      <c r="B54" s="47" t="s">
        <v>22</v>
      </c>
      <c r="C54" s="51">
        <v>0.5</v>
      </c>
      <c r="D54" s="52">
        <v>1</v>
      </c>
      <c r="E54" s="52">
        <v>5</v>
      </c>
      <c r="F54" s="46">
        <f>F7+'The numbers'!$B$8</f>
        <v>85</v>
      </c>
      <c r="G54" s="53"/>
    </row>
    <row r="55" spans="1:7" ht="13.5" customHeight="1">
      <c r="A55" s="47"/>
      <c r="B55" s="47"/>
      <c r="C55" s="51">
        <v>0.6</v>
      </c>
      <c r="D55" s="52">
        <v>1</v>
      </c>
      <c r="E55" s="52">
        <v>5</v>
      </c>
      <c r="F55" s="46">
        <f>F8+'The numbers'!$B$8</f>
        <v>102.5</v>
      </c>
      <c r="G55" s="53"/>
    </row>
    <row r="56" spans="1:7" ht="13.5" customHeight="1">
      <c r="A56" s="47"/>
      <c r="B56" s="47"/>
      <c r="C56" s="51">
        <v>0.7</v>
      </c>
      <c r="D56" s="52">
        <v>1</v>
      </c>
      <c r="E56" s="52">
        <v>3</v>
      </c>
      <c r="F56" s="46">
        <f>F9+'The numbers'!$B$8</f>
        <v>122.5</v>
      </c>
      <c r="G56" s="53"/>
    </row>
    <row r="57" spans="1:7" ht="13.5" customHeight="1">
      <c r="A57" s="47"/>
      <c r="B57" s="47"/>
      <c r="C57" s="51">
        <v>0.8</v>
      </c>
      <c r="D57" s="52">
        <v>1</v>
      </c>
      <c r="E57" s="52">
        <v>5</v>
      </c>
      <c r="F57" s="46">
        <f>F10+'The numbers'!$B$8</f>
        <v>140</v>
      </c>
      <c r="G57" s="53"/>
    </row>
    <row r="58" spans="1:7">
      <c r="A58" s="30">
        <v>2</v>
      </c>
      <c r="B58" s="29" t="s">
        <v>7</v>
      </c>
      <c r="C58" s="28">
        <v>0.5</v>
      </c>
      <c r="D58" s="27">
        <v>5</v>
      </c>
      <c r="E58" s="26">
        <v>1</v>
      </c>
      <c r="F58" s="25">
        <f>ROUND('The numbers'!$B$3*C58/2.5,0)*2.5</f>
        <v>52.5</v>
      </c>
      <c r="G58" s="44"/>
    </row>
    <row r="59" spans="1:7">
      <c r="A59" s="30"/>
      <c r="B59" s="29"/>
      <c r="C59" s="28">
        <v>0.6</v>
      </c>
      <c r="D59" s="27">
        <v>4</v>
      </c>
      <c r="E59" s="26">
        <v>1</v>
      </c>
      <c r="F59" s="25">
        <f>ROUND('The numbers'!$B$3*C59/2.5,0)*2.5</f>
        <v>62.5</v>
      </c>
      <c r="G59" s="44"/>
    </row>
    <row r="60" spans="1:7">
      <c r="A60" s="30"/>
      <c r="B60" s="29"/>
      <c r="C60" s="28">
        <v>0.7</v>
      </c>
      <c r="D60" s="27">
        <v>3</v>
      </c>
      <c r="E60" s="26">
        <v>2</v>
      </c>
      <c r="F60" s="25">
        <f>ROUND('The numbers'!$B$3*C60/2.5,0)*2.5</f>
        <v>72.5</v>
      </c>
      <c r="G60" s="44"/>
    </row>
    <row r="61" spans="1:7">
      <c r="A61" s="30"/>
      <c r="B61" s="29"/>
      <c r="C61" s="28">
        <v>0.8</v>
      </c>
      <c r="D61" s="27">
        <v>3</v>
      </c>
      <c r="E61" s="26">
        <v>5</v>
      </c>
      <c r="F61" s="25">
        <f>ROUND('The numbers'!$B$3*C61/2.5,0)*2.5</f>
        <v>82.5</v>
      </c>
      <c r="G61" s="44"/>
    </row>
    <row r="62" spans="1:7">
      <c r="A62" s="24">
        <v>3</v>
      </c>
      <c r="B62" s="23" t="s">
        <v>6</v>
      </c>
      <c r="C62" s="22"/>
      <c r="D62" s="20">
        <v>10</v>
      </c>
      <c r="E62" s="20">
        <v>5</v>
      </c>
      <c r="F62" s="39"/>
      <c r="G62" s="42"/>
    </row>
    <row r="63" spans="1:7" ht="13.5" customHeight="1">
      <c r="A63" s="24">
        <v>4</v>
      </c>
      <c r="B63" s="23" t="s">
        <v>14</v>
      </c>
      <c r="C63" s="22"/>
      <c r="D63" s="20">
        <v>10</v>
      </c>
      <c r="E63" s="20">
        <v>5</v>
      </c>
      <c r="F63" s="39"/>
      <c r="G63" s="42"/>
    </row>
    <row r="64" spans="1:7">
      <c r="A64" s="60">
        <v>5</v>
      </c>
      <c r="B64" s="61" t="s">
        <v>32</v>
      </c>
      <c r="C64" s="62">
        <v>0.55000000000000004</v>
      </c>
      <c r="D64" s="64">
        <v>1</v>
      </c>
      <c r="E64" s="63">
        <v>5</v>
      </c>
      <c r="F64" s="65">
        <f>F15+'The numbers'!B10</f>
        <v>95</v>
      </c>
      <c r="G64" s="42"/>
    </row>
    <row r="65" spans="1:7">
      <c r="A65" s="60"/>
      <c r="B65" s="61"/>
      <c r="C65" s="62">
        <v>0.65</v>
      </c>
      <c r="D65" s="64">
        <v>1</v>
      </c>
      <c r="E65" s="63">
        <v>5</v>
      </c>
      <c r="F65" s="65">
        <f>(ROUND(('The numbers'!$B$4*C65)/2.5,0)*2.5)</f>
        <v>110</v>
      </c>
      <c r="G65" s="42"/>
    </row>
    <row r="66" spans="1:7">
      <c r="A66" s="60"/>
      <c r="B66" s="61"/>
      <c r="C66" s="62">
        <v>0.75</v>
      </c>
      <c r="D66" s="64">
        <v>3</v>
      </c>
      <c r="E66" s="63">
        <v>5</v>
      </c>
      <c r="F66" s="65">
        <f>(ROUND(('The numbers'!$B$4*C66)/2.5,0)*2.5)+2.5</f>
        <v>130</v>
      </c>
      <c r="G66" s="42"/>
    </row>
    <row r="67" spans="1:7">
      <c r="A67" s="9"/>
      <c r="B67" s="8"/>
      <c r="C67" s="11"/>
      <c r="D67" s="10"/>
      <c r="E67" s="10"/>
      <c r="F67" s="34"/>
    </row>
    <row r="68" spans="1:7">
      <c r="A68" s="9" t="s">
        <v>13</v>
      </c>
      <c r="B68" s="8"/>
      <c r="C68" s="13" t="s">
        <v>11</v>
      </c>
      <c r="D68" s="33" t="s">
        <v>10</v>
      </c>
      <c r="E68" s="33" t="s">
        <v>9</v>
      </c>
      <c r="F68" s="32" t="s">
        <v>8</v>
      </c>
      <c r="G68" s="3" t="s">
        <v>21</v>
      </c>
    </row>
    <row r="69" spans="1:7" ht="12" customHeight="1">
      <c r="A69" s="47">
        <v>1</v>
      </c>
      <c r="B69" s="47" t="s">
        <v>23</v>
      </c>
      <c r="C69" s="51">
        <v>0.52</v>
      </c>
      <c r="D69" s="52">
        <v>1</v>
      </c>
      <c r="E69" s="52">
        <v>5</v>
      </c>
      <c r="F69" s="46">
        <f>ROUND((('The numbers'!$B$2*C69)-10)/2.5,0)*2.5</f>
        <v>85</v>
      </c>
      <c r="G69" s="67"/>
    </row>
    <row r="70" spans="1:7">
      <c r="A70" s="47"/>
      <c r="B70" s="47"/>
      <c r="C70" s="51">
        <v>0.62</v>
      </c>
      <c r="D70" s="52">
        <v>1</v>
      </c>
      <c r="E70" s="52">
        <v>5</v>
      </c>
      <c r="F70" s="46">
        <f>ROUND((('The numbers'!$B$2*C70)-10)/2.5,0)*2.5</f>
        <v>105</v>
      </c>
      <c r="G70" s="67"/>
    </row>
    <row r="71" spans="1:7">
      <c r="A71" s="47"/>
      <c r="B71" s="47"/>
      <c r="C71" s="51">
        <v>0.67500000000000004</v>
      </c>
      <c r="D71" s="52">
        <v>3</v>
      </c>
      <c r="E71" s="52">
        <v>5</v>
      </c>
      <c r="F71" s="46">
        <f>ROUND((('The numbers'!$B$2*C71)-10)/2.5,0)*2.5</f>
        <v>115</v>
      </c>
      <c r="G71" s="67"/>
    </row>
    <row r="72" spans="1:7">
      <c r="A72" s="30">
        <v>2</v>
      </c>
      <c r="B72" s="29" t="s">
        <v>7</v>
      </c>
      <c r="C72" s="28">
        <v>0.5</v>
      </c>
      <c r="D72" s="27">
        <v>6</v>
      </c>
      <c r="E72" s="26">
        <v>1</v>
      </c>
      <c r="F72" s="25">
        <f>ROUND(('The numbers'!$B$3*C72)/2.5,0)*2.5</f>
        <v>52.5</v>
      </c>
      <c r="G72" s="44"/>
    </row>
    <row r="73" spans="1:7">
      <c r="A73" s="30"/>
      <c r="B73" s="29"/>
      <c r="C73" s="28">
        <v>0.6</v>
      </c>
      <c r="D73" s="27">
        <v>6</v>
      </c>
      <c r="E73" s="26">
        <v>2</v>
      </c>
      <c r="F73" s="25">
        <f>ROUND(('The numbers'!$B$3*C73)/2.5,0)*2.5</f>
        <v>62.5</v>
      </c>
      <c r="G73" s="44"/>
    </row>
    <row r="74" spans="1:7">
      <c r="A74" s="30"/>
      <c r="B74" s="29"/>
      <c r="C74" s="28">
        <v>0.65</v>
      </c>
      <c r="D74" s="27">
        <v>6</v>
      </c>
      <c r="E74" s="26">
        <v>4</v>
      </c>
      <c r="F74" s="25">
        <f>ROUND(('The numbers'!$B$3*C74)/2.5,0)*2.5</f>
        <v>67.5</v>
      </c>
      <c r="G74" s="44"/>
    </row>
    <row r="75" spans="1:7">
      <c r="A75" s="24">
        <v>3</v>
      </c>
      <c r="B75" s="23" t="s">
        <v>6</v>
      </c>
      <c r="C75" s="22"/>
      <c r="D75" s="20">
        <v>10</v>
      </c>
      <c r="E75" s="20">
        <v>5</v>
      </c>
      <c r="F75" s="39"/>
      <c r="G75" s="42"/>
    </row>
    <row r="76" spans="1:7">
      <c r="A76" s="9"/>
      <c r="B76" s="8"/>
      <c r="C76" s="11"/>
      <c r="D76" s="10"/>
      <c r="E76" s="10"/>
      <c r="F76" s="34"/>
    </row>
    <row r="77" spans="1:7">
      <c r="A77" s="9" t="s">
        <v>12</v>
      </c>
      <c r="B77" s="8"/>
      <c r="C77" s="13" t="s">
        <v>11</v>
      </c>
      <c r="D77" s="33" t="s">
        <v>10</v>
      </c>
      <c r="E77" s="33" t="s">
        <v>9</v>
      </c>
      <c r="F77" s="32" t="s">
        <v>8</v>
      </c>
      <c r="G77" s="3" t="s">
        <v>21</v>
      </c>
    </row>
    <row r="78" spans="1:7">
      <c r="A78" s="47">
        <v>1</v>
      </c>
      <c r="B78" s="47" t="s">
        <v>24</v>
      </c>
      <c r="C78" s="51">
        <v>0.5</v>
      </c>
      <c r="D78" s="52">
        <v>1</v>
      </c>
      <c r="E78" s="52">
        <v>5</v>
      </c>
      <c r="F78" s="46">
        <f>F30+'The numbers'!$B$9</f>
        <v>92.5</v>
      </c>
      <c r="G78" s="67"/>
    </row>
    <row r="79" spans="1:7">
      <c r="A79" s="47"/>
      <c r="B79" s="47" t="s">
        <v>31</v>
      </c>
      <c r="C79" s="51">
        <v>0.6</v>
      </c>
      <c r="D79" s="52">
        <v>1</v>
      </c>
      <c r="E79" s="52">
        <v>5</v>
      </c>
      <c r="F79" s="46">
        <f>F31+'The numbers'!$B$9</f>
        <v>112.5</v>
      </c>
      <c r="G79" s="67"/>
    </row>
    <row r="80" spans="1:7" ht="12.75" customHeight="1">
      <c r="A80" s="47"/>
      <c r="B80" s="47"/>
      <c r="C80" s="51">
        <v>0.7</v>
      </c>
      <c r="D80" s="52">
        <v>1</v>
      </c>
      <c r="E80" s="52">
        <v>3</v>
      </c>
      <c r="F80" s="46">
        <f>F32+'The numbers'!$B$9</f>
        <v>132.5</v>
      </c>
      <c r="G80" s="67"/>
    </row>
    <row r="81" spans="1:7" ht="12.75" customHeight="1">
      <c r="A81" s="47"/>
      <c r="B81" s="47"/>
      <c r="C81" s="51">
        <v>0.8</v>
      </c>
      <c r="D81" s="52">
        <v>1</v>
      </c>
      <c r="E81" s="52">
        <v>3</v>
      </c>
      <c r="F81" s="46">
        <f>F33+'The numbers'!$B$9</f>
        <v>140</v>
      </c>
      <c r="G81" s="67"/>
    </row>
    <row r="82" spans="1:7" ht="12.75" customHeight="1">
      <c r="A82" s="47"/>
      <c r="B82" s="47"/>
      <c r="C82" s="51">
        <v>0.9</v>
      </c>
      <c r="D82" s="52">
        <v>1</v>
      </c>
      <c r="E82" s="52">
        <v>3</v>
      </c>
      <c r="F82" s="46">
        <f>F34+'The numbers'!$B$9</f>
        <v>165</v>
      </c>
      <c r="G82" s="67"/>
    </row>
    <row r="83" spans="1:7" ht="12.75" customHeight="1">
      <c r="A83" s="30">
        <v>2</v>
      </c>
      <c r="B83" s="29" t="s">
        <v>7</v>
      </c>
      <c r="C83" s="28">
        <v>0.5</v>
      </c>
      <c r="D83" s="27">
        <v>5</v>
      </c>
      <c r="E83" s="26">
        <v>1</v>
      </c>
      <c r="F83" s="25">
        <f>ROUND(('The numbers'!$B$3*C83)/2.5,0)*2.5</f>
        <v>52.5</v>
      </c>
      <c r="G83" s="44"/>
    </row>
    <row r="84" spans="1:7" ht="12.75" customHeight="1">
      <c r="A84" s="30"/>
      <c r="B84" s="29"/>
      <c r="C84" s="28">
        <v>0.6</v>
      </c>
      <c r="D84" s="27">
        <v>4</v>
      </c>
      <c r="E84" s="26">
        <v>1</v>
      </c>
      <c r="F84" s="25">
        <f>ROUND(('The numbers'!$B$3*C84)/2.5,0)*2.5</f>
        <v>62.5</v>
      </c>
      <c r="G84" s="44"/>
    </row>
    <row r="85" spans="1:7" ht="12.75" customHeight="1">
      <c r="A85" s="30"/>
      <c r="B85" s="29"/>
      <c r="C85" s="28">
        <v>0.7</v>
      </c>
      <c r="D85" s="27">
        <v>3</v>
      </c>
      <c r="E85" s="26">
        <v>2</v>
      </c>
      <c r="F85" s="25">
        <f>ROUND(('The numbers'!$B$3*C85)/2.5,0)*2.5</f>
        <v>72.5</v>
      </c>
      <c r="G85" s="44"/>
    </row>
    <row r="86" spans="1:7" ht="12.75" customHeight="1">
      <c r="A86" s="30"/>
      <c r="B86" s="29"/>
      <c r="C86" s="28">
        <v>0.8</v>
      </c>
      <c r="D86" s="27">
        <v>2</v>
      </c>
      <c r="E86" s="26">
        <v>2</v>
      </c>
      <c r="F86" s="25">
        <f>ROUND(('The numbers'!$B$3*C86)/2.5,0)*2.5</f>
        <v>82.5</v>
      </c>
      <c r="G86" s="44"/>
    </row>
    <row r="87" spans="1:7" ht="12.75" customHeight="1">
      <c r="A87" s="30"/>
      <c r="B87" s="29"/>
      <c r="C87" s="28">
        <v>0.75</v>
      </c>
      <c r="D87" s="27">
        <v>3</v>
      </c>
      <c r="E87" s="26">
        <v>1</v>
      </c>
      <c r="F87" s="25">
        <f>ROUND(('The numbers'!$B$3*C87)/2.5,0)*2.5</f>
        <v>77.5</v>
      </c>
      <c r="G87" s="44"/>
    </row>
    <row r="88" spans="1:7" ht="12.75" customHeight="1">
      <c r="A88" s="30"/>
      <c r="B88" s="29"/>
      <c r="C88" s="28">
        <v>0.65</v>
      </c>
      <c r="D88" s="27">
        <v>5</v>
      </c>
      <c r="E88" s="26">
        <v>1</v>
      </c>
      <c r="F88" s="25">
        <f>ROUND(('The numbers'!$B$3*C88)/2.5,0)*2.5</f>
        <v>67.5</v>
      </c>
      <c r="G88" s="44"/>
    </row>
    <row r="89" spans="1:7" ht="12.75" customHeight="1">
      <c r="A89" s="30"/>
      <c r="B89" s="29"/>
      <c r="C89" s="28">
        <v>0.55000000000000004</v>
      </c>
      <c r="D89" s="27">
        <v>7</v>
      </c>
      <c r="E89" s="26">
        <v>1</v>
      </c>
      <c r="F89" s="25">
        <f>ROUND(('The numbers'!$B$3*C89)/2.5,0)*2.5</f>
        <v>57.5</v>
      </c>
      <c r="G89" s="44"/>
    </row>
    <row r="90" spans="1:7" ht="12.75" customHeight="1">
      <c r="A90" s="61">
        <v>4</v>
      </c>
      <c r="B90" s="61" t="s">
        <v>25</v>
      </c>
      <c r="C90" s="68">
        <v>0.4</v>
      </c>
      <c r="D90" s="69">
        <v>1</v>
      </c>
      <c r="E90" s="69">
        <v>5</v>
      </c>
      <c r="F90" s="65">
        <f>F45+'The numbers'!$B$11</f>
        <v>70</v>
      </c>
      <c r="G90" s="43"/>
    </row>
    <row r="91" spans="1:7" ht="12.75" customHeight="1">
      <c r="A91" s="61"/>
      <c r="B91" s="61" t="s">
        <v>31</v>
      </c>
      <c r="C91" s="68">
        <v>0.5</v>
      </c>
      <c r="D91" s="69">
        <v>1</v>
      </c>
      <c r="E91" s="69">
        <v>5</v>
      </c>
      <c r="F91" s="65">
        <f>F46+'The numbers'!$B$11</f>
        <v>87.5</v>
      </c>
      <c r="G91" s="43"/>
    </row>
    <row r="92" spans="1:7" ht="12.75" customHeight="1">
      <c r="A92" s="61"/>
      <c r="B92" s="61"/>
      <c r="C92" s="68">
        <v>0.6</v>
      </c>
      <c r="D92" s="69">
        <v>1</v>
      </c>
      <c r="E92" s="69">
        <v>5</v>
      </c>
      <c r="F92" s="65">
        <f>F47+'The numbers'!$B$11</f>
        <v>105</v>
      </c>
      <c r="G92" s="43"/>
    </row>
    <row r="93" spans="1:7" ht="12.75" customHeight="1">
      <c r="A93" s="61"/>
      <c r="B93" s="61"/>
      <c r="C93" s="68">
        <v>0.7</v>
      </c>
      <c r="D93" s="69">
        <v>1</v>
      </c>
      <c r="E93" s="69">
        <v>5</v>
      </c>
      <c r="F93" s="65">
        <f>F48+'The numbers'!$B$11</f>
        <v>122.5</v>
      </c>
      <c r="G93" s="43"/>
    </row>
    <row r="94" spans="1:7" ht="12.75" customHeight="1">
      <c r="A94" s="61"/>
      <c r="B94" s="61"/>
      <c r="C94" s="68">
        <v>0.8</v>
      </c>
      <c r="D94" s="69">
        <v>1</v>
      </c>
      <c r="E94" s="69">
        <v>3</v>
      </c>
      <c r="F94" s="65">
        <f>F49+'The numbers'!$B$11</f>
        <v>137.5</v>
      </c>
      <c r="G94" s="43"/>
    </row>
    <row r="95" spans="1:7" ht="12.75" customHeight="1">
      <c r="A95" s="61"/>
      <c r="B95" s="61"/>
      <c r="C95" s="68">
        <v>0.9</v>
      </c>
      <c r="D95" s="69">
        <v>1</v>
      </c>
      <c r="E95" s="69">
        <v>3</v>
      </c>
      <c r="F95" s="65">
        <f>F50+'The numbers'!$B$11</f>
        <v>155</v>
      </c>
      <c r="G95" s="43"/>
    </row>
    <row r="96" spans="1:7" ht="12.75" customHeight="1"/>
    <row r="97" spans="1:13" ht="12.75" customHeight="1">
      <c r="A97" s="40" t="s">
        <v>19</v>
      </c>
      <c r="B97" s="40"/>
      <c r="C97" s="11"/>
      <c r="D97" s="10"/>
      <c r="E97" s="10"/>
      <c r="F97" s="10"/>
    </row>
    <row r="98" spans="1:13" ht="12.75" customHeight="1">
      <c r="A98" s="41" t="s">
        <v>15</v>
      </c>
      <c r="B98" s="41"/>
      <c r="C98" s="13" t="s">
        <v>11</v>
      </c>
      <c r="D98" s="33" t="s">
        <v>9</v>
      </c>
      <c r="E98" s="33" t="s">
        <v>10</v>
      </c>
      <c r="F98" s="12" t="s">
        <v>8</v>
      </c>
      <c r="G98" s="3" t="s">
        <v>21</v>
      </c>
    </row>
    <row r="99" spans="1:13" ht="12.75" customHeight="1">
      <c r="A99" s="47">
        <v>1</v>
      </c>
      <c r="B99" s="47" t="s">
        <v>22</v>
      </c>
      <c r="C99" s="51">
        <v>0.5</v>
      </c>
      <c r="D99" s="52">
        <v>1</v>
      </c>
      <c r="E99" s="52">
        <v>5</v>
      </c>
      <c r="F99" s="46">
        <f>F54+'The numbers'!$B$8</f>
        <v>87.5</v>
      </c>
      <c r="G99" s="53"/>
    </row>
    <row r="100" spans="1:13" ht="12.75" customHeight="1">
      <c r="A100" s="47"/>
      <c r="B100" s="47"/>
      <c r="C100" s="51">
        <v>0.6</v>
      </c>
      <c r="D100" s="52">
        <v>1</v>
      </c>
      <c r="E100" s="52">
        <v>5</v>
      </c>
      <c r="F100" s="46">
        <f>F55+'The numbers'!$B$8</f>
        <v>105</v>
      </c>
      <c r="G100" s="53"/>
    </row>
    <row r="101" spans="1:13" ht="12.75" customHeight="1">
      <c r="A101" s="47"/>
      <c r="B101" s="47"/>
      <c r="C101" s="51">
        <v>0.7</v>
      </c>
      <c r="D101" s="52">
        <v>1</v>
      </c>
      <c r="E101" s="52">
        <v>3</v>
      </c>
      <c r="F101" s="46">
        <f>F56+'The numbers'!$B$8</f>
        <v>125</v>
      </c>
      <c r="G101" s="53"/>
    </row>
    <row r="102" spans="1:13" ht="12.75" customHeight="1">
      <c r="A102" s="47"/>
      <c r="B102" s="47"/>
      <c r="C102" s="51">
        <v>0.8</v>
      </c>
      <c r="D102" s="52">
        <v>1</v>
      </c>
      <c r="E102" s="52">
        <v>5</v>
      </c>
      <c r="F102" s="46">
        <f>F57+'The numbers'!$B$8</f>
        <v>142.5</v>
      </c>
      <c r="G102" s="53"/>
    </row>
    <row r="103" spans="1:13" ht="12.75" customHeight="1">
      <c r="A103" s="30">
        <v>2</v>
      </c>
      <c r="B103" s="29" t="s">
        <v>7</v>
      </c>
      <c r="C103" s="28">
        <v>0.5</v>
      </c>
      <c r="D103" s="26">
        <v>1</v>
      </c>
      <c r="E103" s="27">
        <v>5</v>
      </c>
      <c r="F103" s="25">
        <f>ROUND(('The numbers'!$B$3*C103)/2.5,0)*2.5</f>
        <v>52.5</v>
      </c>
      <c r="G103" s="44"/>
    </row>
    <row r="104" spans="1:13" ht="12.75" customHeight="1">
      <c r="A104" s="30"/>
      <c r="B104" s="29"/>
      <c r="C104" s="28">
        <v>0.6</v>
      </c>
      <c r="D104" s="26">
        <v>1</v>
      </c>
      <c r="E104" s="27">
        <v>4</v>
      </c>
      <c r="F104" s="25">
        <f>ROUND(('The numbers'!$B$3*C104)/2.5,0)*2.5</f>
        <v>62.5</v>
      </c>
      <c r="G104" s="44"/>
    </row>
    <row r="105" spans="1:13" ht="12.75" customHeight="1">
      <c r="A105" s="30"/>
      <c r="B105" s="29"/>
      <c r="C105" s="28">
        <v>0.7</v>
      </c>
      <c r="D105" s="26">
        <v>2</v>
      </c>
      <c r="E105" s="27">
        <v>3</v>
      </c>
      <c r="F105" s="25">
        <f>ROUND(('The numbers'!$B$3*C105)/2.5,0)*2.5</f>
        <v>72.5</v>
      </c>
      <c r="G105" s="44"/>
      <c r="H105" s="4"/>
      <c r="J105" s="4"/>
      <c r="K105" s="4"/>
      <c r="L105" s="6"/>
    </row>
    <row r="106" spans="1:13" ht="12.75" customHeight="1">
      <c r="A106" s="30"/>
      <c r="B106" s="29"/>
      <c r="C106" s="28">
        <v>0.8</v>
      </c>
      <c r="D106" s="26">
        <v>6</v>
      </c>
      <c r="E106" s="27">
        <v>3</v>
      </c>
      <c r="F106" s="25">
        <f>ROUND(('The numbers'!$B$3*C106)/2.5,0)*2.5</f>
        <v>82.5</v>
      </c>
      <c r="G106" s="44"/>
    </row>
    <row r="107" spans="1:13" ht="12.75" customHeight="1">
      <c r="A107" s="19">
        <v>3</v>
      </c>
      <c r="B107" s="18" t="s">
        <v>6</v>
      </c>
      <c r="C107" s="17"/>
      <c r="D107" s="20">
        <v>5</v>
      </c>
      <c r="E107" s="21">
        <v>10</v>
      </c>
      <c r="F107" s="31"/>
      <c r="G107" s="42"/>
      <c r="M107" s="3"/>
    </row>
    <row r="108" spans="1:13" ht="12.75" customHeight="1">
      <c r="A108" s="19">
        <v>4</v>
      </c>
      <c r="B108" s="18" t="s">
        <v>14</v>
      </c>
      <c r="C108" s="17"/>
      <c r="D108" s="20">
        <v>5</v>
      </c>
      <c r="E108" s="21">
        <v>10</v>
      </c>
      <c r="F108" s="31"/>
      <c r="G108" s="42"/>
    </row>
    <row r="109" spans="1:13" ht="12.75" customHeight="1">
      <c r="A109" s="60">
        <v>5</v>
      </c>
      <c r="B109" s="61" t="s">
        <v>32</v>
      </c>
      <c r="C109" s="62">
        <v>0.55000000000000004</v>
      </c>
      <c r="D109" s="64">
        <v>1</v>
      </c>
      <c r="E109" s="63">
        <v>5</v>
      </c>
      <c r="F109" s="65">
        <f>F64+'The numbers'!$B$10</f>
        <v>97.5</v>
      </c>
      <c r="G109" s="42"/>
    </row>
    <row r="110" spans="1:13" ht="12.75" customHeight="1">
      <c r="A110" s="60"/>
      <c r="B110" s="61"/>
      <c r="C110" s="62">
        <v>0.65</v>
      </c>
      <c r="D110" s="64">
        <v>1</v>
      </c>
      <c r="E110" s="63">
        <v>5</v>
      </c>
      <c r="F110" s="65">
        <f>F65+'The numbers'!$B$10</f>
        <v>112.5</v>
      </c>
      <c r="G110" s="42"/>
    </row>
    <row r="111" spans="1:13" ht="12.75" customHeight="1">
      <c r="A111" s="60"/>
      <c r="B111" s="61"/>
      <c r="C111" s="62">
        <v>0.75</v>
      </c>
      <c r="D111" s="64">
        <v>3</v>
      </c>
      <c r="E111" s="63">
        <v>5</v>
      </c>
      <c r="F111" s="65">
        <f>F66+'The numbers'!$B$10</f>
        <v>132.5</v>
      </c>
      <c r="G111" s="42"/>
    </row>
    <row r="112" spans="1:13" ht="12.75" customHeight="1">
      <c r="A112" s="9"/>
      <c r="B112" s="8"/>
      <c r="C112" s="11"/>
      <c r="D112" s="10"/>
      <c r="E112" s="10"/>
      <c r="F112" s="34"/>
    </row>
    <row r="113" spans="1:19" ht="12.75" customHeight="1">
      <c r="A113" s="9" t="s">
        <v>13</v>
      </c>
      <c r="B113" s="8"/>
      <c r="C113" s="13" t="s">
        <v>11</v>
      </c>
      <c r="D113" s="33" t="s">
        <v>9</v>
      </c>
      <c r="E113" s="33" t="s">
        <v>10</v>
      </c>
      <c r="F113" s="32" t="s">
        <v>8</v>
      </c>
      <c r="G113" s="3" t="s">
        <v>21</v>
      </c>
    </row>
    <row r="114" spans="1:19" ht="12.75" customHeight="1">
      <c r="A114" s="47">
        <v>1</v>
      </c>
      <c r="B114" s="47" t="s">
        <v>23</v>
      </c>
      <c r="C114" s="51">
        <v>0.54</v>
      </c>
      <c r="D114" s="52">
        <v>1</v>
      </c>
      <c r="E114" s="52">
        <v>5</v>
      </c>
      <c r="F114" s="46">
        <f>ROUND((('The numbers'!$B$2*C114)-10)/2.5,0)*2.5</f>
        <v>90</v>
      </c>
      <c r="G114" s="67"/>
    </row>
    <row r="115" spans="1:19" ht="12.75" customHeight="1">
      <c r="A115" s="47"/>
      <c r="B115" s="47"/>
      <c r="C115" s="51">
        <v>0.64</v>
      </c>
      <c r="D115" s="52">
        <v>1</v>
      </c>
      <c r="E115" s="52">
        <v>5</v>
      </c>
      <c r="F115" s="46">
        <f>ROUND((('The numbers'!$B$2*C115)-10)/2.5,0)*2.5</f>
        <v>107.5</v>
      </c>
      <c r="G115" s="67"/>
    </row>
    <row r="116" spans="1:19" ht="12.75" customHeight="1">
      <c r="A116" s="47"/>
      <c r="B116" s="47"/>
      <c r="C116" s="51">
        <v>0.7</v>
      </c>
      <c r="D116" s="52">
        <v>3</v>
      </c>
      <c r="E116" s="52">
        <v>5</v>
      </c>
      <c r="F116" s="46">
        <f>ROUND((('The numbers'!$B$2*C116)-10)/2.5,0)*2.5</f>
        <v>120</v>
      </c>
      <c r="G116" s="67"/>
    </row>
    <row r="117" spans="1:19" s="14" customFormat="1" ht="12.75" customHeight="1">
      <c r="A117" s="30">
        <v>2</v>
      </c>
      <c r="B117" s="29" t="s">
        <v>7</v>
      </c>
      <c r="C117" s="28">
        <v>0.5</v>
      </c>
      <c r="D117" s="26">
        <v>1</v>
      </c>
      <c r="E117" s="27">
        <v>5</v>
      </c>
      <c r="F117" s="25">
        <f>ROUND(('The numbers'!$B$3*C117)/2.5,0)*2.5</f>
        <v>52.5</v>
      </c>
      <c r="G117" s="44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2.75" customHeight="1">
      <c r="A118" s="30"/>
      <c r="B118" s="29"/>
      <c r="C118" s="28">
        <v>0.6</v>
      </c>
      <c r="D118" s="26">
        <v>1</v>
      </c>
      <c r="E118" s="27">
        <v>4</v>
      </c>
      <c r="F118" s="25">
        <f>ROUND(('The numbers'!$B$3*C118)/2.5,0)*2.5</f>
        <v>62.5</v>
      </c>
      <c r="G118" s="44"/>
    </row>
    <row r="119" spans="1:19" ht="12.75" customHeight="1">
      <c r="A119" s="30"/>
      <c r="B119" s="29"/>
      <c r="C119" s="28">
        <v>0.7</v>
      </c>
      <c r="D119" s="26">
        <v>2</v>
      </c>
      <c r="E119" s="27">
        <v>3</v>
      </c>
      <c r="F119" s="25">
        <f>ROUND(('The numbers'!$B$3*C119)/2.5,0)*2.5</f>
        <v>72.5</v>
      </c>
      <c r="G119" s="44"/>
    </row>
    <row r="120" spans="1:19" ht="12.75" customHeight="1">
      <c r="A120" s="30"/>
      <c r="B120" s="29"/>
      <c r="C120" s="28">
        <v>0.8</v>
      </c>
      <c r="D120" s="26">
        <v>3</v>
      </c>
      <c r="E120" s="27">
        <v>2</v>
      </c>
      <c r="F120" s="25">
        <f>ROUND(('The numbers'!$B$3*C120)/2.5,0)*2.5</f>
        <v>82.5</v>
      </c>
      <c r="G120" s="44"/>
    </row>
    <row r="121" spans="1:19" ht="12.75" customHeight="1">
      <c r="A121" s="30"/>
      <c r="B121" s="29"/>
      <c r="C121" s="28">
        <v>0.85</v>
      </c>
      <c r="D121" s="26">
        <v>2</v>
      </c>
      <c r="E121" s="27">
        <v>2</v>
      </c>
      <c r="F121" s="25">
        <f>ROUND(('The numbers'!$B$3*C121)/2.5,0)*2.5</f>
        <v>87.5</v>
      </c>
      <c r="G121" s="44"/>
    </row>
    <row r="122" spans="1:19" ht="12.75" customHeight="1">
      <c r="A122" s="30"/>
      <c r="B122" s="29"/>
      <c r="C122" s="28">
        <v>0.8</v>
      </c>
      <c r="D122" s="26">
        <v>2</v>
      </c>
      <c r="E122" s="27">
        <v>3</v>
      </c>
      <c r="F122" s="25">
        <f>ROUND(('The numbers'!$B$3*C122)/2.5,0)*2.5</f>
        <v>82.5</v>
      </c>
      <c r="G122" s="44"/>
    </row>
    <row r="123" spans="1:19" ht="12.75" customHeight="1">
      <c r="A123" s="24">
        <v>3</v>
      </c>
      <c r="B123" s="23" t="s">
        <v>6</v>
      </c>
      <c r="C123" s="22"/>
      <c r="D123" s="20">
        <v>5</v>
      </c>
      <c r="E123" s="20">
        <v>10</v>
      </c>
      <c r="F123" s="39"/>
      <c r="G123" s="42"/>
    </row>
    <row r="124" spans="1:19" ht="12.75" customHeight="1">
      <c r="A124" s="9"/>
      <c r="B124" s="8"/>
      <c r="C124" s="11"/>
      <c r="D124" s="10"/>
      <c r="E124" s="10"/>
      <c r="F124" s="34"/>
    </row>
    <row r="125" spans="1:19" ht="12.75" customHeight="1">
      <c r="A125" s="9" t="s">
        <v>12</v>
      </c>
      <c r="B125" s="8"/>
      <c r="C125" s="13" t="s">
        <v>11</v>
      </c>
      <c r="D125" s="33" t="s">
        <v>9</v>
      </c>
      <c r="E125" s="33" t="s">
        <v>10</v>
      </c>
      <c r="F125" s="32" t="s">
        <v>8</v>
      </c>
      <c r="G125" s="3" t="s">
        <v>21</v>
      </c>
    </row>
    <row r="126" spans="1:19" ht="12.75" customHeight="1">
      <c r="A126" s="47">
        <v>1</v>
      </c>
      <c r="B126" s="47" t="s">
        <v>24</v>
      </c>
      <c r="C126" s="51">
        <v>0.5</v>
      </c>
      <c r="D126" s="52">
        <v>1</v>
      </c>
      <c r="E126" s="52">
        <v>5</v>
      </c>
      <c r="F126" s="46">
        <f>F78+'The numbers'!$B$9</f>
        <v>95</v>
      </c>
      <c r="G126" s="67"/>
    </row>
    <row r="127" spans="1:19" ht="12.75" customHeight="1">
      <c r="A127" s="47"/>
      <c r="B127" s="47" t="s">
        <v>31</v>
      </c>
      <c r="C127" s="51">
        <v>0.6</v>
      </c>
      <c r="D127" s="52">
        <v>1</v>
      </c>
      <c r="E127" s="52">
        <v>5</v>
      </c>
      <c r="F127" s="46">
        <f>F79+'The numbers'!$B$9</f>
        <v>115</v>
      </c>
      <c r="G127" s="67"/>
    </row>
    <row r="128" spans="1:19" ht="12.75" customHeight="1">
      <c r="A128" s="47"/>
      <c r="B128" s="47"/>
      <c r="C128" s="51">
        <v>0.7</v>
      </c>
      <c r="D128" s="52">
        <v>1</v>
      </c>
      <c r="E128" s="52">
        <v>3</v>
      </c>
      <c r="F128" s="46">
        <f>F80+'The numbers'!$B$9</f>
        <v>135</v>
      </c>
      <c r="G128" s="67"/>
    </row>
    <row r="129" spans="1:7" ht="12.75" customHeight="1">
      <c r="A129" s="47"/>
      <c r="B129" s="47"/>
      <c r="C129" s="51">
        <v>0.8</v>
      </c>
      <c r="D129" s="52">
        <v>1</v>
      </c>
      <c r="E129" s="52">
        <v>3</v>
      </c>
      <c r="F129" s="46">
        <f>F81+'The numbers'!$B$9</f>
        <v>142.5</v>
      </c>
      <c r="G129" s="67"/>
    </row>
    <row r="130" spans="1:7" ht="12.75" customHeight="1">
      <c r="A130" s="47"/>
      <c r="B130" s="47"/>
      <c r="C130" s="51">
        <v>0.9</v>
      </c>
      <c r="D130" s="52">
        <v>1</v>
      </c>
      <c r="E130" s="52">
        <v>3</v>
      </c>
      <c r="F130" s="46">
        <f>F82+'The numbers'!$B$9</f>
        <v>167.5</v>
      </c>
      <c r="G130" s="67"/>
    </row>
    <row r="131" spans="1:7" ht="12.75" customHeight="1">
      <c r="A131" s="30">
        <v>2</v>
      </c>
      <c r="B131" s="29" t="s">
        <v>7</v>
      </c>
      <c r="C131" s="28">
        <v>0.5</v>
      </c>
      <c r="D131" s="26">
        <v>1</v>
      </c>
      <c r="E131" s="27">
        <v>5</v>
      </c>
      <c r="F131" s="25">
        <f>ROUND(('The numbers'!$B$3*C131)/2.5,0)*2.5</f>
        <v>52.5</v>
      </c>
      <c r="G131" s="44"/>
    </row>
    <row r="132" spans="1:7" ht="12.75" customHeight="1">
      <c r="A132" s="30"/>
      <c r="B132" s="29"/>
      <c r="C132" s="28">
        <v>0.6</v>
      </c>
      <c r="D132" s="26">
        <v>1</v>
      </c>
      <c r="E132" s="27">
        <v>4</v>
      </c>
      <c r="F132" s="25">
        <f>ROUND(('The numbers'!$B$3*C132)/2.5,0)*2.5</f>
        <v>62.5</v>
      </c>
      <c r="G132" s="44"/>
    </row>
    <row r="133" spans="1:7" ht="12.75" customHeight="1">
      <c r="A133" s="30"/>
      <c r="B133" s="29"/>
      <c r="C133" s="28">
        <v>0.7</v>
      </c>
      <c r="D133" s="26">
        <v>2</v>
      </c>
      <c r="E133" s="27">
        <v>3</v>
      </c>
      <c r="F133" s="25">
        <f>ROUND(('The numbers'!$B$3*C133)/2.5,0)*2.5</f>
        <v>72.5</v>
      </c>
      <c r="G133" s="44"/>
    </row>
    <row r="134" spans="1:7" ht="12.75" customHeight="1">
      <c r="A134" s="30"/>
      <c r="B134" s="29"/>
      <c r="C134" s="28">
        <v>0.8</v>
      </c>
      <c r="D134" s="26">
        <v>7</v>
      </c>
      <c r="E134" s="27">
        <v>3</v>
      </c>
      <c r="F134" s="25">
        <f>ROUND(('The numbers'!$B$3*C134)/2.5,0)*2.5</f>
        <v>82.5</v>
      </c>
      <c r="G134" s="44"/>
    </row>
    <row r="135" spans="1:7" ht="12.75" customHeight="1">
      <c r="A135" s="24">
        <v>3</v>
      </c>
      <c r="B135" s="23" t="s">
        <v>6</v>
      </c>
      <c r="C135" s="22"/>
      <c r="D135" s="20">
        <v>5</v>
      </c>
      <c r="E135" s="21">
        <v>10</v>
      </c>
      <c r="F135" s="39"/>
      <c r="G135" s="42"/>
    </row>
    <row r="136" spans="1:7" ht="12.75" customHeight="1">
      <c r="A136" s="24">
        <v>4</v>
      </c>
      <c r="B136" s="23" t="s">
        <v>18</v>
      </c>
      <c r="C136" s="22"/>
      <c r="D136" s="20">
        <v>5</v>
      </c>
      <c r="E136" s="21">
        <v>4</v>
      </c>
      <c r="F136" s="39"/>
      <c r="G136" s="42"/>
    </row>
    <row r="137" spans="1:7" ht="12.75" customHeight="1">
      <c r="A137" s="70">
        <v>5</v>
      </c>
      <c r="B137" s="61" t="s">
        <v>25</v>
      </c>
      <c r="C137" s="68">
        <v>0.4</v>
      </c>
      <c r="D137" s="69">
        <v>1</v>
      </c>
      <c r="E137" s="69">
        <v>5</v>
      </c>
      <c r="F137" s="65">
        <f>F90+'The numbers'!$B$11</f>
        <v>72.5</v>
      </c>
      <c r="G137" s="43"/>
    </row>
    <row r="138" spans="1:7">
      <c r="A138" s="61"/>
      <c r="B138" s="61" t="s">
        <v>31</v>
      </c>
      <c r="C138" s="68">
        <v>0.5</v>
      </c>
      <c r="D138" s="69">
        <v>1</v>
      </c>
      <c r="E138" s="69">
        <v>5</v>
      </c>
      <c r="F138" s="65">
        <f>F91+'The numbers'!$B$11</f>
        <v>90</v>
      </c>
      <c r="G138" s="43"/>
    </row>
    <row r="139" spans="1:7">
      <c r="A139" s="61"/>
      <c r="B139" s="61"/>
      <c r="C139" s="68">
        <v>0.6</v>
      </c>
      <c r="D139" s="69">
        <v>1</v>
      </c>
      <c r="E139" s="69">
        <v>5</v>
      </c>
      <c r="F139" s="65">
        <f>F92+'The numbers'!$B$11</f>
        <v>107.5</v>
      </c>
      <c r="G139" s="43"/>
    </row>
    <row r="140" spans="1:7">
      <c r="A140" s="61"/>
      <c r="B140" s="61"/>
      <c r="C140" s="68">
        <v>0.7</v>
      </c>
      <c r="D140" s="69">
        <v>1</v>
      </c>
      <c r="E140" s="69">
        <v>5</v>
      </c>
      <c r="F140" s="65">
        <f>F93+'The numbers'!$B$11</f>
        <v>125</v>
      </c>
      <c r="G140" s="43"/>
    </row>
    <row r="141" spans="1:7">
      <c r="A141" s="61"/>
      <c r="B141" s="61"/>
      <c r="C141" s="68">
        <v>0.8</v>
      </c>
      <c r="D141" s="69">
        <v>1</v>
      </c>
      <c r="E141" s="69">
        <v>3</v>
      </c>
      <c r="F141" s="65">
        <f>F94+'The numbers'!$B$11</f>
        <v>140</v>
      </c>
      <c r="G141" s="43"/>
    </row>
    <row r="142" spans="1:7">
      <c r="A142" s="61"/>
      <c r="B142" s="61"/>
      <c r="C142" s="68">
        <v>0.9</v>
      </c>
      <c r="D142" s="69">
        <v>1</v>
      </c>
      <c r="E142" s="69">
        <v>3</v>
      </c>
      <c r="F142" s="65">
        <f>F95+'The numbers'!$B$11</f>
        <v>157.5</v>
      </c>
      <c r="G142" s="43"/>
    </row>
    <row r="143" spans="1:7">
      <c r="A143" s="9"/>
      <c r="B143" s="8"/>
      <c r="C143" s="7"/>
      <c r="D143" s="4"/>
      <c r="E143" s="4"/>
      <c r="F143" s="4"/>
      <c r="G143" s="4"/>
    </row>
    <row r="144" spans="1:7">
      <c r="A144" s="9" t="s">
        <v>16</v>
      </c>
      <c r="B144" s="9"/>
      <c r="C144" s="11"/>
      <c r="D144" s="10"/>
      <c r="E144" s="10"/>
      <c r="F144" s="34"/>
    </row>
    <row r="145" spans="1:7">
      <c r="A145" s="9" t="s">
        <v>15</v>
      </c>
      <c r="B145" s="8"/>
      <c r="C145" s="13" t="s">
        <v>11</v>
      </c>
      <c r="D145" s="33" t="s">
        <v>9</v>
      </c>
      <c r="E145" s="33" t="s">
        <v>10</v>
      </c>
      <c r="F145" s="32" t="s">
        <v>8</v>
      </c>
      <c r="G145" s="3" t="s">
        <v>21</v>
      </c>
    </row>
    <row r="146" spans="1:7">
      <c r="A146" s="47">
        <v>1</v>
      </c>
      <c r="B146" s="47" t="s">
        <v>22</v>
      </c>
      <c r="C146" s="51">
        <v>0.5</v>
      </c>
      <c r="D146" s="52">
        <v>1</v>
      </c>
      <c r="E146" s="52">
        <v>5</v>
      </c>
      <c r="F146" s="46">
        <f>F99+'The numbers'!$B$8</f>
        <v>90</v>
      </c>
      <c r="G146" s="53"/>
    </row>
    <row r="147" spans="1:7">
      <c r="A147" s="47"/>
      <c r="B147" s="47"/>
      <c r="C147" s="51">
        <v>0.6</v>
      </c>
      <c r="D147" s="52">
        <v>1</v>
      </c>
      <c r="E147" s="52">
        <v>5</v>
      </c>
      <c r="F147" s="46">
        <f>F100+'The numbers'!$B$8</f>
        <v>107.5</v>
      </c>
      <c r="G147" s="53"/>
    </row>
    <row r="148" spans="1:7">
      <c r="A148" s="47"/>
      <c r="B148" s="47"/>
      <c r="C148" s="51">
        <v>0.7</v>
      </c>
      <c r="D148" s="52">
        <v>1</v>
      </c>
      <c r="E148" s="52">
        <v>3</v>
      </c>
      <c r="F148" s="46">
        <f>F101+'The numbers'!$B$8</f>
        <v>127.5</v>
      </c>
      <c r="G148" s="53"/>
    </row>
    <row r="149" spans="1:7">
      <c r="A149" s="47"/>
      <c r="B149" s="47"/>
      <c r="C149" s="51">
        <v>0.8</v>
      </c>
      <c r="D149" s="52">
        <v>1</v>
      </c>
      <c r="E149" s="52">
        <v>5</v>
      </c>
      <c r="F149" s="46">
        <f>F102+'The numbers'!$B$8</f>
        <v>145</v>
      </c>
      <c r="G149" s="53"/>
    </row>
    <row r="150" spans="1:7">
      <c r="A150" s="30">
        <v>2</v>
      </c>
      <c r="B150" s="29" t="s">
        <v>7</v>
      </c>
      <c r="C150" s="28">
        <v>0.55000000000000004</v>
      </c>
      <c r="D150" s="26">
        <v>1</v>
      </c>
      <c r="E150" s="27">
        <v>5</v>
      </c>
      <c r="F150" s="25">
        <f>ROUND(('The numbers'!$B$3*C150)/2.5,0)*2.5</f>
        <v>57.5</v>
      </c>
      <c r="G150" s="44"/>
    </row>
    <row r="151" spans="1:7">
      <c r="A151" s="30"/>
      <c r="B151" s="29"/>
      <c r="C151" s="28">
        <v>0.65</v>
      </c>
      <c r="D151" s="26">
        <v>1</v>
      </c>
      <c r="E151" s="27">
        <v>5</v>
      </c>
      <c r="F151" s="25">
        <f>ROUND(('The numbers'!$B$3*C151)/2.5,0)*2.5</f>
        <v>67.5</v>
      </c>
      <c r="G151" s="44"/>
    </row>
    <row r="152" spans="1:7">
      <c r="A152" s="30"/>
      <c r="B152" s="29"/>
      <c r="C152" s="28">
        <v>0.75</v>
      </c>
      <c r="D152" s="26">
        <v>5</v>
      </c>
      <c r="E152" s="27">
        <v>4</v>
      </c>
      <c r="F152" s="25">
        <f>ROUND(('The numbers'!$B$3*C152)/2.5,0)*2.5</f>
        <v>77.5</v>
      </c>
      <c r="G152" s="44"/>
    </row>
    <row r="153" spans="1:7">
      <c r="A153" s="19">
        <v>3</v>
      </c>
      <c r="B153" s="18" t="s">
        <v>6</v>
      </c>
      <c r="C153" s="17"/>
      <c r="D153" s="15">
        <v>5</v>
      </c>
      <c r="E153" s="16">
        <v>10</v>
      </c>
      <c r="F153" s="31"/>
      <c r="G153" s="42"/>
    </row>
    <row r="154" spans="1:7">
      <c r="A154" s="19">
        <v>4</v>
      </c>
      <c r="B154" s="18" t="s">
        <v>5</v>
      </c>
      <c r="C154" s="17"/>
      <c r="D154" s="15">
        <v>5</v>
      </c>
      <c r="E154" s="16">
        <v>8</v>
      </c>
      <c r="F154" s="31"/>
      <c r="G154" s="42"/>
    </row>
    <row r="155" spans="1:7">
      <c r="A155" s="60">
        <v>5</v>
      </c>
      <c r="B155" s="61" t="s">
        <v>32</v>
      </c>
      <c r="C155" s="62">
        <v>0.55000000000000004</v>
      </c>
      <c r="D155" s="64">
        <v>1</v>
      </c>
      <c r="E155" s="63">
        <v>5</v>
      </c>
      <c r="F155" s="65">
        <f>F109+'The numbers'!$B$10</f>
        <v>100</v>
      </c>
      <c r="G155" s="42"/>
    </row>
    <row r="156" spans="1:7">
      <c r="A156" s="60"/>
      <c r="B156" s="61"/>
      <c r="C156" s="62">
        <v>0.65</v>
      </c>
      <c r="D156" s="64">
        <v>1</v>
      </c>
      <c r="E156" s="63">
        <v>5</v>
      </c>
      <c r="F156" s="65">
        <f>F110+'The numbers'!$B$10</f>
        <v>115</v>
      </c>
      <c r="G156" s="42"/>
    </row>
    <row r="157" spans="1:7">
      <c r="A157" s="60"/>
      <c r="B157" s="61"/>
      <c r="C157" s="62">
        <v>0.75</v>
      </c>
      <c r="D157" s="64">
        <v>3</v>
      </c>
      <c r="E157" s="63">
        <v>5</v>
      </c>
      <c r="F157" s="65">
        <f>F111+'The numbers'!$B$10</f>
        <v>135</v>
      </c>
      <c r="G157" s="42"/>
    </row>
    <row r="158" spans="1:7">
      <c r="A158" s="9"/>
      <c r="B158" s="8"/>
      <c r="C158" s="11"/>
      <c r="E158" s="10"/>
      <c r="F158" s="34"/>
    </row>
    <row r="159" spans="1:7">
      <c r="A159" s="9" t="s">
        <v>13</v>
      </c>
      <c r="B159" s="8"/>
      <c r="C159" s="13" t="s">
        <v>11</v>
      </c>
      <c r="D159" s="33" t="s">
        <v>9</v>
      </c>
      <c r="E159" s="33" t="s">
        <v>10</v>
      </c>
      <c r="F159" s="32" t="s">
        <v>8</v>
      </c>
      <c r="G159" s="3" t="s">
        <v>21</v>
      </c>
    </row>
    <row r="160" spans="1:7">
      <c r="A160" s="30">
        <v>1</v>
      </c>
      <c r="B160" s="29" t="s">
        <v>7</v>
      </c>
      <c r="C160" s="28">
        <v>0.5</v>
      </c>
      <c r="D160" s="26">
        <v>1</v>
      </c>
      <c r="E160" s="27">
        <v>5</v>
      </c>
      <c r="F160" s="25">
        <f>ROUND(('The numbers'!$B$3*C160)/2.5,0)*2.5</f>
        <v>52.5</v>
      </c>
      <c r="G160" s="44"/>
    </row>
    <row r="161" spans="1:7">
      <c r="A161" s="30"/>
      <c r="B161" s="29"/>
      <c r="C161" s="28">
        <v>0.6</v>
      </c>
      <c r="D161" s="26">
        <v>1</v>
      </c>
      <c r="E161" s="27">
        <v>4</v>
      </c>
      <c r="F161" s="25">
        <f>ROUND(('The numbers'!$B$3*C161)/2.5,0)*2.5</f>
        <v>62.5</v>
      </c>
      <c r="G161" s="44"/>
    </row>
    <row r="162" spans="1:7">
      <c r="A162" s="30"/>
      <c r="B162" s="29"/>
      <c r="C162" s="28">
        <v>0.7</v>
      </c>
      <c r="D162" s="26">
        <v>2</v>
      </c>
      <c r="E162" s="27">
        <v>3</v>
      </c>
      <c r="F162" s="25">
        <f>ROUND(('The numbers'!$B$3*C162)/2.5,0)*2.5</f>
        <v>72.5</v>
      </c>
      <c r="G162" s="44"/>
    </row>
    <row r="163" spans="1:7">
      <c r="A163" s="30"/>
      <c r="B163" s="29"/>
      <c r="C163" s="28">
        <v>0.8</v>
      </c>
      <c r="D163" s="26">
        <v>2</v>
      </c>
      <c r="E163" s="27">
        <v>3</v>
      </c>
      <c r="F163" s="25">
        <f>ROUND(('The numbers'!$B$3*C163)/2.5,0)*2.5</f>
        <v>82.5</v>
      </c>
      <c r="G163" s="44"/>
    </row>
    <row r="164" spans="1:7">
      <c r="A164" s="30"/>
      <c r="B164" s="29"/>
      <c r="C164" s="28">
        <v>0.85</v>
      </c>
      <c r="D164" s="26">
        <v>3</v>
      </c>
      <c r="E164" s="27">
        <v>2</v>
      </c>
      <c r="F164" s="25">
        <f>ROUND(('The numbers'!$B$3*C164)/2.5,0)*2.5</f>
        <v>87.5</v>
      </c>
      <c r="G164" s="44"/>
    </row>
    <row r="165" spans="1:7">
      <c r="A165" s="47">
        <v>2</v>
      </c>
      <c r="B165" s="47" t="s">
        <v>23</v>
      </c>
      <c r="C165" s="51">
        <v>0.56000000000000005</v>
      </c>
      <c r="D165" s="52">
        <v>1</v>
      </c>
      <c r="E165" s="52">
        <v>5</v>
      </c>
      <c r="F165" s="46">
        <f>ROUND((('The numbers'!$B$2*C165)-10)/2.5,0)*2.5</f>
        <v>92.5</v>
      </c>
      <c r="G165" s="44"/>
    </row>
    <row r="166" spans="1:7">
      <c r="A166" s="47"/>
      <c r="B166" s="47"/>
      <c r="C166" s="51">
        <v>0.66</v>
      </c>
      <c r="D166" s="52">
        <v>1</v>
      </c>
      <c r="E166" s="52">
        <v>5</v>
      </c>
      <c r="F166" s="46">
        <f>ROUND((('The numbers'!$B$2*C166)-10)/2.5,0)*2.5</f>
        <v>112.5</v>
      </c>
      <c r="G166" s="44"/>
    </row>
    <row r="167" spans="1:7">
      <c r="A167" s="47"/>
      <c r="B167" s="47"/>
      <c r="C167" s="51">
        <v>0.72</v>
      </c>
      <c r="D167" s="52">
        <v>3</v>
      </c>
      <c r="E167" s="52">
        <v>5</v>
      </c>
      <c r="F167" s="46">
        <f>ROUND((('The numbers'!$B$2*C167)-10)/2.5,0)*2.5</f>
        <v>122.5</v>
      </c>
      <c r="G167" s="44"/>
    </row>
    <row r="168" spans="1:7">
      <c r="A168" s="30">
        <v>3</v>
      </c>
      <c r="B168" s="29" t="s">
        <v>7</v>
      </c>
      <c r="C168" s="28">
        <v>0.5</v>
      </c>
      <c r="D168" s="26">
        <v>1</v>
      </c>
      <c r="E168" s="27">
        <v>5</v>
      </c>
      <c r="F168" s="25">
        <f>ROUND(('The numbers'!$B$3*C168)/2.5,0)*2.5</f>
        <v>52.5</v>
      </c>
      <c r="G168" s="44"/>
    </row>
    <row r="169" spans="1:7">
      <c r="A169" s="30"/>
      <c r="B169" s="29"/>
      <c r="C169" s="28">
        <v>0.6</v>
      </c>
      <c r="D169" s="26">
        <v>1</v>
      </c>
      <c r="E169" s="27">
        <v>5</v>
      </c>
      <c r="F169" s="25">
        <f>ROUND(('The numbers'!$B$3*C169)/2.5,0)*2.5</f>
        <v>62.5</v>
      </c>
    </row>
    <row r="170" spans="1:7">
      <c r="A170" s="30"/>
      <c r="B170" s="29"/>
      <c r="C170" s="28">
        <v>0.7</v>
      </c>
      <c r="D170" s="26">
        <v>4</v>
      </c>
      <c r="E170" s="27">
        <v>5</v>
      </c>
      <c r="F170" s="25">
        <f>ROUND(('The numbers'!$B$3*C170)/2.5,0)*2.5</f>
        <v>72.5</v>
      </c>
    </row>
    <row r="171" spans="1:7">
      <c r="A171" s="19">
        <v>4</v>
      </c>
      <c r="B171" s="18" t="s">
        <v>6</v>
      </c>
      <c r="C171" s="38"/>
      <c r="D171" s="36">
        <v>5</v>
      </c>
      <c r="E171" s="37">
        <v>10</v>
      </c>
      <c r="F171" s="35"/>
    </row>
    <row r="172" spans="1:7">
      <c r="A172" s="9"/>
      <c r="B172" s="8"/>
      <c r="C172" s="11"/>
      <c r="D172" s="10"/>
      <c r="E172" s="10"/>
      <c r="F172" s="34"/>
    </row>
    <row r="173" spans="1:7">
      <c r="A173" s="9" t="s">
        <v>12</v>
      </c>
      <c r="B173" s="8"/>
      <c r="C173" s="13" t="s">
        <v>11</v>
      </c>
      <c r="D173" s="33" t="s">
        <v>9</v>
      </c>
      <c r="E173" s="33" t="s">
        <v>10</v>
      </c>
      <c r="F173" s="32" t="s">
        <v>8</v>
      </c>
      <c r="G173" s="3" t="s">
        <v>21</v>
      </c>
    </row>
    <row r="174" spans="1:7">
      <c r="A174" s="47">
        <v>1</v>
      </c>
      <c r="B174" s="47" t="s">
        <v>24</v>
      </c>
      <c r="C174" s="51">
        <v>0.5</v>
      </c>
      <c r="D174" s="52">
        <v>1</v>
      </c>
      <c r="E174" s="52">
        <v>5</v>
      </c>
      <c r="F174" s="46">
        <f>F126+'The numbers'!$B$9</f>
        <v>97.5</v>
      </c>
      <c r="G174" s="67"/>
    </row>
    <row r="175" spans="1:7">
      <c r="A175" s="47"/>
      <c r="B175" s="47" t="s">
        <v>31</v>
      </c>
      <c r="C175" s="51">
        <v>0.6</v>
      </c>
      <c r="D175" s="52">
        <v>1</v>
      </c>
      <c r="E175" s="52">
        <v>5</v>
      </c>
      <c r="F175" s="46">
        <f>F127+'The numbers'!$B$9</f>
        <v>117.5</v>
      </c>
      <c r="G175" s="67"/>
    </row>
    <row r="176" spans="1:7">
      <c r="A176" s="47"/>
      <c r="B176" s="47"/>
      <c r="C176" s="51">
        <v>0.7</v>
      </c>
      <c r="D176" s="52">
        <v>1</v>
      </c>
      <c r="E176" s="52">
        <v>3</v>
      </c>
      <c r="F176" s="46">
        <f>F128+'The numbers'!$B$9</f>
        <v>137.5</v>
      </c>
      <c r="G176" s="67"/>
    </row>
    <row r="177" spans="1:7">
      <c r="A177" s="47"/>
      <c r="B177" s="47"/>
      <c r="C177" s="51">
        <v>0.8</v>
      </c>
      <c r="D177" s="52">
        <v>1</v>
      </c>
      <c r="E177" s="52">
        <v>3</v>
      </c>
      <c r="F177" s="46">
        <f>F129+'The numbers'!$B$9</f>
        <v>145</v>
      </c>
      <c r="G177" s="67"/>
    </row>
    <row r="178" spans="1:7">
      <c r="A178" s="47"/>
      <c r="B178" s="47"/>
      <c r="C178" s="51">
        <v>0.9</v>
      </c>
      <c r="D178" s="52">
        <v>1</v>
      </c>
      <c r="E178" s="52">
        <v>3</v>
      </c>
      <c r="F178" s="46">
        <f>F130+'The numbers'!$B$9</f>
        <v>170</v>
      </c>
      <c r="G178" s="67"/>
    </row>
    <row r="179" spans="1:7">
      <c r="A179" s="30">
        <v>2</v>
      </c>
      <c r="B179" s="29" t="s">
        <v>7</v>
      </c>
      <c r="C179" s="28">
        <v>0.5</v>
      </c>
      <c r="D179" s="26">
        <v>1</v>
      </c>
      <c r="E179" s="27">
        <v>6</v>
      </c>
      <c r="F179" s="25">
        <f>ROUND(('The numbers'!$B$3*C179)/2.5,0)*2.5</f>
        <v>52.5</v>
      </c>
      <c r="G179" s="44"/>
    </row>
    <row r="180" spans="1:7">
      <c r="A180" s="30"/>
      <c r="B180" s="29"/>
      <c r="C180" s="28">
        <v>0.6</v>
      </c>
      <c r="D180" s="26">
        <v>1</v>
      </c>
      <c r="E180" s="27">
        <v>5</v>
      </c>
      <c r="F180" s="25">
        <f>ROUND(('The numbers'!$B$3*C180)/2.5,0)*2.5</f>
        <v>62.5</v>
      </c>
      <c r="G180" s="44"/>
    </row>
    <row r="181" spans="1:7">
      <c r="A181" s="30"/>
      <c r="B181" s="29"/>
      <c r="C181" s="28">
        <v>0.7</v>
      </c>
      <c r="D181" s="26">
        <v>2</v>
      </c>
      <c r="E181" s="27">
        <v>4</v>
      </c>
      <c r="F181" s="25">
        <f>ROUND(('The numbers'!$B$3*C181)/2.5,0)*2.5</f>
        <v>72.5</v>
      </c>
      <c r="G181" s="44"/>
    </row>
    <row r="182" spans="1:7">
      <c r="A182" s="30"/>
      <c r="B182" s="29"/>
      <c r="C182" s="28">
        <v>0.8</v>
      </c>
      <c r="D182" s="26">
        <v>2</v>
      </c>
      <c r="E182" s="27">
        <v>3</v>
      </c>
      <c r="F182" s="25">
        <f>ROUND(('The numbers'!$B$3*C182)/2.5,0)*2.5</f>
        <v>82.5</v>
      </c>
      <c r="G182" s="44"/>
    </row>
    <row r="183" spans="1:7">
      <c r="A183" s="30"/>
      <c r="B183" s="29"/>
      <c r="C183" s="28">
        <v>0.85</v>
      </c>
      <c r="D183" s="26">
        <v>2</v>
      </c>
      <c r="E183" s="27">
        <v>2</v>
      </c>
      <c r="F183" s="25">
        <f>ROUND(('The numbers'!$B$3*C183)/2.5,0)*2.5</f>
        <v>87.5</v>
      </c>
      <c r="G183" s="44"/>
    </row>
    <row r="184" spans="1:7">
      <c r="A184" s="30"/>
      <c r="B184" s="29"/>
      <c r="C184" s="28">
        <v>0.8</v>
      </c>
      <c r="D184" s="26">
        <v>2</v>
      </c>
      <c r="E184" s="27">
        <v>3</v>
      </c>
      <c r="F184" s="25">
        <f>ROUND(('The numbers'!$B$3*C184)/2.5,0)*2.5</f>
        <v>82.5</v>
      </c>
      <c r="G184" s="44"/>
    </row>
    <row r="185" spans="1:7">
      <c r="A185" s="30"/>
      <c r="B185" s="29"/>
      <c r="C185" s="28">
        <v>0.7</v>
      </c>
      <c r="D185" s="26">
        <v>1</v>
      </c>
      <c r="E185" s="27">
        <v>4</v>
      </c>
      <c r="F185" s="25">
        <f>ROUND(('The numbers'!$B$3*C185)/2.5,0)*2.5</f>
        <v>72.5</v>
      </c>
      <c r="G185" s="44"/>
    </row>
    <row r="186" spans="1:7">
      <c r="A186" s="30"/>
      <c r="B186" s="29"/>
      <c r="C186" s="28">
        <v>0.6</v>
      </c>
      <c r="D186" s="26">
        <v>1</v>
      </c>
      <c r="E186" s="27">
        <v>6</v>
      </c>
      <c r="F186" s="25">
        <f>ROUND(('The numbers'!$B$3*C186)/2.5,0)*2.5</f>
        <v>62.5</v>
      </c>
      <c r="G186" s="44"/>
    </row>
    <row r="187" spans="1:7">
      <c r="A187" s="30"/>
      <c r="B187" s="29"/>
      <c r="C187" s="28">
        <v>0.5</v>
      </c>
      <c r="D187" s="26">
        <v>1</v>
      </c>
      <c r="E187" s="27">
        <v>8</v>
      </c>
      <c r="F187" s="25">
        <f>ROUND(('The numbers'!$B$3*C187)/2.5,0)*2.5</f>
        <v>52.5</v>
      </c>
      <c r="G187" s="44"/>
    </row>
    <row r="188" spans="1:7">
      <c r="A188" s="24">
        <v>3</v>
      </c>
      <c r="B188" s="23" t="s">
        <v>6</v>
      </c>
      <c r="C188" s="22"/>
      <c r="D188" s="20">
        <v>5</v>
      </c>
      <c r="E188" s="21">
        <v>10</v>
      </c>
      <c r="F188" s="20"/>
      <c r="G188" s="44"/>
    </row>
    <row r="189" spans="1:7">
      <c r="A189" s="19">
        <v>4</v>
      </c>
      <c r="B189" s="18" t="s">
        <v>5</v>
      </c>
      <c r="C189" s="17"/>
      <c r="D189" s="15">
        <v>5</v>
      </c>
      <c r="E189" s="16">
        <v>8</v>
      </c>
      <c r="F189" s="15"/>
      <c r="G189" s="42"/>
    </row>
    <row r="190" spans="1:7">
      <c r="A190" s="70">
        <v>5</v>
      </c>
      <c r="B190" s="61" t="s">
        <v>25</v>
      </c>
      <c r="C190" s="68">
        <v>0.4</v>
      </c>
      <c r="D190" s="69">
        <v>1</v>
      </c>
      <c r="E190" s="69">
        <v>5</v>
      </c>
      <c r="F190" s="65">
        <f>F137+'The numbers'!$B$11</f>
        <v>75</v>
      </c>
      <c r="G190" s="43"/>
    </row>
    <row r="191" spans="1:7">
      <c r="A191" s="61"/>
      <c r="B191" s="61" t="s">
        <v>31</v>
      </c>
      <c r="C191" s="68">
        <v>0.5</v>
      </c>
      <c r="D191" s="69">
        <v>1</v>
      </c>
      <c r="E191" s="69">
        <v>5</v>
      </c>
      <c r="F191" s="65">
        <f>F138+'The numbers'!$B$11</f>
        <v>92.5</v>
      </c>
      <c r="G191" s="43"/>
    </row>
    <row r="192" spans="1:7">
      <c r="A192" s="61"/>
      <c r="B192" s="61"/>
      <c r="C192" s="68">
        <v>0.6</v>
      </c>
      <c r="D192" s="69">
        <v>1</v>
      </c>
      <c r="E192" s="69">
        <v>5</v>
      </c>
      <c r="F192" s="65">
        <f>F139+'The numbers'!$B$11</f>
        <v>110</v>
      </c>
      <c r="G192" s="43"/>
    </row>
    <row r="193" spans="1:7">
      <c r="A193" s="61"/>
      <c r="B193" s="61"/>
      <c r="C193" s="68">
        <v>0.7</v>
      </c>
      <c r="D193" s="69">
        <v>1</v>
      </c>
      <c r="E193" s="69">
        <v>5</v>
      </c>
      <c r="F193" s="65">
        <f>F140+'The numbers'!$B$11</f>
        <v>127.5</v>
      </c>
      <c r="G193" s="43"/>
    </row>
    <row r="194" spans="1:7">
      <c r="A194" s="61"/>
      <c r="B194" s="61"/>
      <c r="C194" s="68">
        <v>0.8</v>
      </c>
      <c r="D194" s="69">
        <v>1</v>
      </c>
      <c r="E194" s="69">
        <v>3</v>
      </c>
      <c r="F194" s="65">
        <f>F141+'The numbers'!$B$11</f>
        <v>142.5</v>
      </c>
      <c r="G194" s="43"/>
    </row>
    <row r="195" spans="1:7">
      <c r="A195" s="61"/>
      <c r="B195" s="61"/>
      <c r="C195" s="68">
        <v>0.9</v>
      </c>
      <c r="D195" s="69">
        <v>1</v>
      </c>
      <c r="E195" s="69">
        <v>3</v>
      </c>
      <c r="F195" s="65">
        <f>F142+'The numbers'!$B$11</f>
        <v>160</v>
      </c>
      <c r="G195" s="43"/>
    </row>
  </sheetData>
  <pageMargins left="0.70866141732283472" right="0.70866141732283472" top="0.74803149606299213" bottom="0.74803149606299213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The numbers</vt:lpstr>
      <vt:lpstr>Program over 4 uger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cp:lastPrinted>2013-06-06T09:54:56Z</cp:lastPrinted>
  <dcterms:created xsi:type="dcterms:W3CDTF">2013-04-30T16:53:26Z</dcterms:created>
  <dcterms:modified xsi:type="dcterms:W3CDTF">2013-09-13T15:34:18Z</dcterms:modified>
</cp:coreProperties>
</file>