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3" i="1" l="1"/>
  <c r="P12" i="1"/>
  <c r="P11" i="1"/>
  <c r="P10" i="1"/>
  <c r="P9" i="1"/>
  <c r="P7" i="1"/>
  <c r="P8" i="1"/>
  <c r="P6" i="1"/>
  <c r="O13" i="1"/>
  <c r="O12" i="1"/>
  <c r="O11" i="1"/>
  <c r="O10" i="1"/>
  <c r="O9" i="1"/>
  <c r="P3" i="1"/>
  <c r="O8" i="1"/>
  <c r="O7" i="1"/>
  <c r="O6" i="1"/>
  <c r="N13" i="1"/>
  <c r="N12" i="1"/>
  <c r="N11" i="1"/>
  <c r="N10" i="1"/>
  <c r="N9" i="1"/>
  <c r="N8" i="1"/>
  <c r="N7" i="1"/>
  <c r="N6" i="1"/>
  <c r="M13" i="1"/>
  <c r="M12" i="1"/>
  <c r="M11" i="1"/>
  <c r="M10" i="1"/>
  <c r="M9" i="1"/>
  <c r="M8" i="1"/>
  <c r="M7" i="1"/>
  <c r="M6" i="1"/>
  <c r="L13" i="1"/>
  <c r="L12" i="1"/>
  <c r="L11" i="1"/>
  <c r="L10" i="1"/>
  <c r="L9" i="1"/>
  <c r="L8" i="1"/>
  <c r="L7" i="1"/>
  <c r="L6" i="1"/>
  <c r="K13" i="1"/>
  <c r="K12" i="1"/>
  <c r="K11" i="1"/>
  <c r="K10" i="1"/>
  <c r="K9" i="1"/>
  <c r="K8" i="1"/>
  <c r="K7" i="1"/>
  <c r="K6" i="1"/>
  <c r="J16" i="1"/>
  <c r="I16" i="1"/>
  <c r="H16" i="1"/>
</calcChain>
</file>

<file path=xl/sharedStrings.xml><?xml version="1.0" encoding="utf-8"?>
<sst xmlns="http://schemas.openxmlformats.org/spreadsheetml/2006/main" count="117" uniqueCount="63">
  <si>
    <t>The Gillingham Cyclus</t>
  </si>
  <si>
    <t>sets</t>
  </si>
  <si>
    <t>reps</t>
  </si>
  <si>
    <t>Close grip bænkpres</t>
  </si>
  <si>
    <t>Dumbell press TUNG</t>
  </si>
  <si>
    <t xml:space="preserve">Rear lateral raise </t>
  </si>
  <si>
    <t>Seated DB curl</t>
  </si>
  <si>
    <t>Pushdown</t>
  </si>
  <si>
    <t>Mandag</t>
  </si>
  <si>
    <t>Tirsdag</t>
  </si>
  <si>
    <t>Pullups</t>
  </si>
  <si>
    <t>DB row</t>
  </si>
  <si>
    <t>Core sjov</t>
  </si>
  <si>
    <t>Torsdag</t>
  </si>
  <si>
    <t>Bænkpres LET</t>
  </si>
  <si>
    <t>Dødløft LET</t>
  </si>
  <si>
    <t>Squat TUNG</t>
  </si>
  <si>
    <t>Bænkpres TUNG</t>
  </si>
  <si>
    <t>Incline db press</t>
  </si>
  <si>
    <t>Dips</t>
  </si>
  <si>
    <t>Dumbell press LET</t>
  </si>
  <si>
    <t>BB curl</t>
  </si>
  <si>
    <t>Fredag</t>
  </si>
  <si>
    <t>Dødløft tung</t>
  </si>
  <si>
    <t>Squat let</t>
  </si>
  <si>
    <t>Goodmornings</t>
  </si>
  <si>
    <t>Seated row</t>
  </si>
  <si>
    <t>Pull ups</t>
  </si>
  <si>
    <t>Core</t>
  </si>
  <si>
    <t>Læg</t>
  </si>
  <si>
    <t>6&lt;8</t>
  </si>
  <si>
    <t>cyklus</t>
  </si>
  <si>
    <t>8&lt;10</t>
  </si>
  <si>
    <t>3z8</t>
  </si>
  <si>
    <t>Uge</t>
  </si>
  <si>
    <t>75 % af 1RM</t>
  </si>
  <si>
    <t>5 sæt x 5 reps</t>
  </si>
  <si>
    <t>60 % af 1RM</t>
  </si>
  <si>
    <t>8 sæt x 3 reps</t>
  </si>
  <si>
    <t>80 % af 1RM</t>
  </si>
  <si>
    <t>5 sæt x 3 reps</t>
  </si>
  <si>
    <t>70 % af 1RM</t>
  </si>
  <si>
    <t>85 % af 1RM</t>
  </si>
  <si>
    <t>75 % af 1RM+2,5 kg</t>
  </si>
  <si>
    <t>80 % af 1RM+2,5 kg</t>
  </si>
  <si>
    <t>70 % af 1RM+2,5 kg</t>
  </si>
  <si>
    <t>85 % af 1RM+2,5kg</t>
  </si>
  <si>
    <t>sæt/reps</t>
  </si>
  <si>
    <t>Dag 2:DE dag</t>
  </si>
  <si>
    <t>Sæt/reps</t>
  </si>
  <si>
    <t>Dag 1:ME dag</t>
  </si>
  <si>
    <t>Split-squat</t>
  </si>
  <si>
    <t>Benpres</t>
  </si>
  <si>
    <t>Bænkpres</t>
  </si>
  <si>
    <t>Dødløft</t>
  </si>
  <si>
    <t>Squat</t>
  </si>
  <si>
    <t>uge</t>
  </si>
  <si>
    <t>max</t>
  </si>
  <si>
    <t>ME</t>
  </si>
  <si>
    <t>Bænkprse</t>
  </si>
  <si>
    <t>squat</t>
  </si>
  <si>
    <t>dødløft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</si>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</sst>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  <font>
      <sz val="26"/>
      <color theme="1"/>
      <name val="Calibri"/>
      <scheme val="minor"/>
    </font>
    <font>
      <sz val="12"/>
      <color theme="1"/>
      <name val="Cambria"/>
    </font>
    <font>
      <sz val="9"/>
      <color rgb="FF000000"/>
      <name val="Verdana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0" xfId="0" applyFont="1" applyFill="1"/>
    <xf numFmtId="0" fontId="1" fillId="0" borderId="0" xfId="0" applyFont="1"/>
    <xf numFmtId="0" fontId="0" fillId="0" borderId="0" xfId="0" applyFont="1"/>
    <xf numFmtId="16" fontId="0" fillId="0" borderId="0" xfId="0" applyNumberFormat="1"/>
    <xf numFmtId="1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O16" sqref="O16"/>
    </sheetView>
  </sheetViews>
  <sheetFormatPr baseColWidth="10" defaultRowHeight="15" x14ac:dyDescent="0"/>
  <cols>
    <col min="1" max="1" width="40.1640625" bestFit="1" customWidth="1"/>
  </cols>
  <sheetData>
    <row r="1" spans="1:16" ht="33">
      <c r="A1" s="1" t="s">
        <v>0</v>
      </c>
    </row>
    <row r="3" spans="1:16" ht="16" thickBot="1">
      <c r="A3" s="2" t="s">
        <v>8</v>
      </c>
      <c r="B3" t="s">
        <v>1</v>
      </c>
      <c r="C3" t="s">
        <v>2</v>
      </c>
      <c r="P3">
        <f>0.6</f>
        <v>0.6</v>
      </c>
    </row>
    <row r="4" spans="1:16" ht="25" thickBot="1">
      <c r="E4" s="6"/>
      <c r="F4" s="6" t="s">
        <v>50</v>
      </c>
      <c r="G4" s="6" t="s">
        <v>49</v>
      </c>
      <c r="H4" s="6" t="s">
        <v>48</v>
      </c>
      <c r="I4" s="7" t="s">
        <v>47</v>
      </c>
      <c r="J4" s="8"/>
      <c r="K4" s="9" t="s">
        <v>53</v>
      </c>
      <c r="L4" s="9" t="s">
        <v>55</v>
      </c>
      <c r="M4" s="9" t="s">
        <v>54</v>
      </c>
      <c r="N4" s="8" t="s">
        <v>59</v>
      </c>
      <c r="O4" s="8" t="s">
        <v>60</v>
      </c>
      <c r="P4" s="8" t="s">
        <v>61</v>
      </c>
    </row>
    <row r="5" spans="1:16" ht="16" thickBot="1">
      <c r="A5" t="s">
        <v>17</v>
      </c>
      <c r="B5" t="s">
        <v>31</v>
      </c>
      <c r="C5" t="s">
        <v>31</v>
      </c>
      <c r="E5" s="6" t="s">
        <v>34</v>
      </c>
      <c r="F5" s="6"/>
      <c r="G5" s="6"/>
      <c r="H5" s="6"/>
      <c r="I5" s="6"/>
      <c r="J5" s="10" t="s">
        <v>56</v>
      </c>
      <c r="K5" s="11" t="s">
        <v>58</v>
      </c>
      <c r="L5" s="11" t="s">
        <v>58</v>
      </c>
      <c r="M5" s="11" t="s">
        <v>58</v>
      </c>
      <c r="N5" s="10" t="s">
        <v>62</v>
      </c>
      <c r="O5" s="10" t="s">
        <v>62</v>
      </c>
      <c r="P5" s="10" t="s">
        <v>62</v>
      </c>
    </row>
    <row r="6" spans="1:16" ht="25" thickBot="1">
      <c r="A6" t="s">
        <v>3</v>
      </c>
      <c r="B6">
        <v>3</v>
      </c>
      <c r="C6" t="s">
        <v>30</v>
      </c>
      <c r="E6" s="6">
        <v>1</v>
      </c>
      <c r="F6" s="6" t="s">
        <v>35</v>
      </c>
      <c r="G6" s="6" t="s">
        <v>36</v>
      </c>
      <c r="H6" s="6" t="s">
        <v>37</v>
      </c>
      <c r="I6" s="6" t="s">
        <v>38</v>
      </c>
      <c r="J6" s="10">
        <v>1</v>
      </c>
      <c r="K6" s="11">
        <f>H16*0.75</f>
        <v>82.5</v>
      </c>
      <c r="L6" s="11">
        <f>I16*0.75</f>
        <v>116.25</v>
      </c>
      <c r="M6" s="11">
        <f>J16*0.75</f>
        <v>136.875</v>
      </c>
      <c r="N6" s="10">
        <f>H16*0.6</f>
        <v>66</v>
      </c>
      <c r="O6" s="10">
        <f>I16*0.6</f>
        <v>93</v>
      </c>
      <c r="P6" s="10">
        <f>J16*P3</f>
        <v>109.5</v>
      </c>
    </row>
    <row r="7" spans="1:16" ht="25" thickBot="1">
      <c r="A7" t="s">
        <v>4</v>
      </c>
      <c r="B7">
        <v>3</v>
      </c>
      <c r="C7" t="s">
        <v>30</v>
      </c>
      <c r="E7" s="6">
        <v>2</v>
      </c>
      <c r="F7" s="6" t="s">
        <v>39</v>
      </c>
      <c r="G7" s="6" t="s">
        <v>40</v>
      </c>
      <c r="H7" s="6" t="s">
        <v>37</v>
      </c>
      <c r="I7" s="6" t="s">
        <v>38</v>
      </c>
      <c r="J7" s="10">
        <v>2</v>
      </c>
      <c r="K7" s="11">
        <f>H16*0.8</f>
        <v>88</v>
      </c>
      <c r="L7" s="11">
        <f>I16*0.8</f>
        <v>124</v>
      </c>
      <c r="M7" s="11">
        <f>J16*0.8</f>
        <v>146</v>
      </c>
      <c r="N7" s="10">
        <f>H16*0.6</f>
        <v>66</v>
      </c>
      <c r="O7" s="10">
        <f>I16*0.6</f>
        <v>93</v>
      </c>
      <c r="P7" s="10">
        <f>J16*P3</f>
        <v>109.5</v>
      </c>
    </row>
    <row r="8" spans="1:16" ht="25" thickBot="1">
      <c r="A8" t="s">
        <v>5</v>
      </c>
      <c r="B8">
        <v>3</v>
      </c>
      <c r="C8" t="s">
        <v>32</v>
      </c>
      <c r="E8" s="6">
        <v>3</v>
      </c>
      <c r="F8" s="6" t="s">
        <v>41</v>
      </c>
      <c r="G8" s="6" t="s">
        <v>36</v>
      </c>
      <c r="H8" s="6" t="s">
        <v>37</v>
      </c>
      <c r="I8" s="6" t="s">
        <v>38</v>
      </c>
      <c r="J8" s="10">
        <v>3</v>
      </c>
      <c r="K8" s="11">
        <f>H16*0.7</f>
        <v>77</v>
      </c>
      <c r="L8" s="11">
        <f>I16*0.7</f>
        <v>108.5</v>
      </c>
      <c r="M8" s="11">
        <f>J16*0.7</f>
        <v>127.74999999999999</v>
      </c>
      <c r="N8" s="10">
        <f>H16*0.6</f>
        <v>66</v>
      </c>
      <c r="O8" s="10">
        <f>I16*0.6</f>
        <v>93</v>
      </c>
      <c r="P8" s="10">
        <f>J16*P3</f>
        <v>109.5</v>
      </c>
    </row>
    <row r="9" spans="1:16" ht="25" thickBot="1">
      <c r="A9" t="s">
        <v>6</v>
      </c>
      <c r="B9">
        <v>3</v>
      </c>
      <c r="C9" t="s">
        <v>32</v>
      </c>
      <c r="E9" s="6">
        <v>4</v>
      </c>
      <c r="F9" s="6" t="s">
        <v>42</v>
      </c>
      <c r="G9" s="6" t="s">
        <v>40</v>
      </c>
      <c r="H9" s="6" t="s">
        <v>37</v>
      </c>
      <c r="I9" s="6" t="s">
        <v>38</v>
      </c>
      <c r="J9" s="10">
        <v>4</v>
      </c>
      <c r="K9" s="11">
        <f>H16*0.85</f>
        <v>93.5</v>
      </c>
      <c r="L9" s="11">
        <f>I16*0.85</f>
        <v>131.75</v>
      </c>
      <c r="M9" s="11">
        <f>J16*0.85</f>
        <v>155.125</v>
      </c>
      <c r="N9" s="10">
        <f>H16*0.6</f>
        <v>66</v>
      </c>
      <c r="O9" s="10">
        <f>I16*P3</f>
        <v>93</v>
      </c>
      <c r="P9" s="10">
        <f>J16*P3</f>
        <v>109.5</v>
      </c>
    </row>
    <row r="10" spans="1:16" ht="25" thickBot="1">
      <c r="A10" t="s">
        <v>7</v>
      </c>
      <c r="B10">
        <v>3</v>
      </c>
      <c r="C10" t="s">
        <v>32</v>
      </c>
      <c r="E10" s="6">
        <v>5</v>
      </c>
      <c r="F10" s="6" t="s">
        <v>43</v>
      </c>
      <c r="G10" s="6" t="s">
        <v>36</v>
      </c>
      <c r="H10" s="6" t="s">
        <v>37</v>
      </c>
      <c r="I10" s="6" t="s">
        <v>38</v>
      </c>
      <c r="J10" s="10">
        <v>5</v>
      </c>
      <c r="K10" s="11">
        <f>H16*0.75+2.5</f>
        <v>85</v>
      </c>
      <c r="L10" s="11">
        <f>I16*0.75+2.5</f>
        <v>118.75</v>
      </c>
      <c r="M10" s="11">
        <f>J16*0.75+2.5</f>
        <v>139.375</v>
      </c>
      <c r="N10" s="10">
        <f>H16*0.6</f>
        <v>66</v>
      </c>
      <c r="O10" s="10">
        <f>I16*P3</f>
        <v>93</v>
      </c>
      <c r="P10" s="10">
        <f>J16*P3</f>
        <v>109.5</v>
      </c>
    </row>
    <row r="11" spans="1:16" ht="25" thickBot="1">
      <c r="E11" s="6">
        <v>6</v>
      </c>
      <c r="F11" s="6" t="s">
        <v>44</v>
      </c>
      <c r="G11" s="6" t="s">
        <v>40</v>
      </c>
      <c r="H11" s="6" t="s">
        <v>37</v>
      </c>
      <c r="I11" s="6" t="s">
        <v>38</v>
      </c>
      <c r="J11" s="10">
        <v>6</v>
      </c>
      <c r="K11" s="11">
        <f>H16*0.8+2.5</f>
        <v>90.5</v>
      </c>
      <c r="L11" s="11">
        <f>I16*0.8+2.5</f>
        <v>126.5</v>
      </c>
      <c r="M11" s="11">
        <f>J16*0.8+2.5</f>
        <v>148.5</v>
      </c>
      <c r="N11" s="10">
        <f>H16*0.6</f>
        <v>66</v>
      </c>
      <c r="O11" s="10">
        <f>I16*P3</f>
        <v>93</v>
      </c>
      <c r="P11" s="10">
        <f>J16*P3</f>
        <v>109.5</v>
      </c>
    </row>
    <row r="12" spans="1:16" ht="25" thickBot="1">
      <c r="A12" s="2" t="s">
        <v>9</v>
      </c>
      <c r="E12" s="6">
        <v>7</v>
      </c>
      <c r="F12" s="6" t="s">
        <v>45</v>
      </c>
      <c r="G12" s="6" t="s">
        <v>36</v>
      </c>
      <c r="H12" s="6" t="s">
        <v>37</v>
      </c>
      <c r="I12" s="6" t="s">
        <v>38</v>
      </c>
      <c r="J12" s="10">
        <v>7</v>
      </c>
      <c r="K12" s="11">
        <f>H16*0.7+2.5</f>
        <v>79.5</v>
      </c>
      <c r="L12" s="11">
        <f>I16*0.7+2.5</f>
        <v>111</v>
      </c>
      <c r="M12" s="11">
        <f>J16*0.7+2.5</f>
        <v>130.25</v>
      </c>
      <c r="N12" s="10">
        <f>H16*0.6</f>
        <v>66</v>
      </c>
      <c r="O12" s="10">
        <f>I16*P3</f>
        <v>93</v>
      </c>
      <c r="P12" s="10">
        <f>J16*P3</f>
        <v>109.5</v>
      </c>
    </row>
    <row r="13" spans="1:16" ht="25" thickBot="1">
      <c r="E13" s="6">
        <v>8</v>
      </c>
      <c r="F13" s="6" t="s">
        <v>46</v>
      </c>
      <c r="G13" s="6" t="s">
        <v>40</v>
      </c>
      <c r="H13" s="6" t="s">
        <v>37</v>
      </c>
      <c r="I13" s="6" t="s">
        <v>38</v>
      </c>
      <c r="J13" s="10">
        <v>8</v>
      </c>
      <c r="K13" s="11">
        <f>H16*0.85+2.5</f>
        <v>96</v>
      </c>
      <c r="L13" s="11">
        <f>I16*0.85+2.5</f>
        <v>134.25</v>
      </c>
      <c r="M13" s="11">
        <f>J16*0.85+2.5</f>
        <v>157.625</v>
      </c>
      <c r="N13" s="10">
        <f>H16*0.6</f>
        <v>66</v>
      </c>
      <c r="O13" s="10">
        <f>I16*P3</f>
        <v>93</v>
      </c>
      <c r="P13" s="10">
        <f>J16*P3</f>
        <v>109.5</v>
      </c>
    </row>
    <row r="14" spans="1:16">
      <c r="A14" s="3" t="s">
        <v>16</v>
      </c>
      <c r="B14" t="s">
        <v>31</v>
      </c>
      <c r="C14" t="s">
        <v>31</v>
      </c>
    </row>
    <row r="15" spans="1:16">
      <c r="A15" t="s">
        <v>15</v>
      </c>
      <c r="B15" t="s">
        <v>31</v>
      </c>
      <c r="C15" t="s">
        <v>31</v>
      </c>
      <c r="H15" t="s">
        <v>53</v>
      </c>
      <c r="I15" s="12" t="s">
        <v>55</v>
      </c>
      <c r="J15" s="12" t="s">
        <v>54</v>
      </c>
    </row>
    <row r="16" spans="1:16">
      <c r="A16" t="s">
        <v>25</v>
      </c>
      <c r="B16">
        <v>3</v>
      </c>
      <c r="C16" t="s">
        <v>30</v>
      </c>
      <c r="G16" s="12" t="s">
        <v>57</v>
      </c>
      <c r="H16">
        <f>110</f>
        <v>110</v>
      </c>
      <c r="I16">
        <f>155</f>
        <v>155</v>
      </c>
      <c r="J16" s="13">
        <f>182.5</f>
        <v>182.5</v>
      </c>
    </row>
    <row r="17" spans="1:3">
      <c r="A17" t="s">
        <v>11</v>
      </c>
      <c r="B17">
        <v>3</v>
      </c>
      <c r="C17" t="s">
        <v>30</v>
      </c>
    </row>
    <row r="18" spans="1:3">
      <c r="A18" t="s">
        <v>10</v>
      </c>
      <c r="B18">
        <v>3</v>
      </c>
      <c r="C18" t="s">
        <v>30</v>
      </c>
    </row>
    <row r="19" spans="1:3">
      <c r="A19" t="s">
        <v>52</v>
      </c>
      <c r="B19">
        <v>3</v>
      </c>
      <c r="C19" t="s">
        <v>30</v>
      </c>
    </row>
    <row r="20" spans="1:3">
      <c r="A20" t="s">
        <v>12</v>
      </c>
      <c r="B20">
        <v>3</v>
      </c>
      <c r="C20" t="s">
        <v>32</v>
      </c>
    </row>
    <row r="23" spans="1:3">
      <c r="A23" s="2" t="s">
        <v>13</v>
      </c>
    </row>
    <row r="25" spans="1:3">
      <c r="A25" t="s">
        <v>14</v>
      </c>
      <c r="B25" t="s">
        <v>31</v>
      </c>
      <c r="C25" t="s">
        <v>31</v>
      </c>
    </row>
    <row r="26" spans="1:3">
      <c r="A26" t="s">
        <v>18</v>
      </c>
      <c r="B26">
        <v>3</v>
      </c>
      <c r="C26" t="s">
        <v>33</v>
      </c>
    </row>
    <row r="27" spans="1:3">
      <c r="A27" t="s">
        <v>19</v>
      </c>
      <c r="B27">
        <v>3</v>
      </c>
      <c r="C27" t="s">
        <v>30</v>
      </c>
    </row>
    <row r="28" spans="1:3">
      <c r="A28" t="s">
        <v>20</v>
      </c>
      <c r="B28">
        <v>3</v>
      </c>
      <c r="C28" t="s">
        <v>30</v>
      </c>
    </row>
    <row r="29" spans="1:3">
      <c r="A29" t="s">
        <v>21</v>
      </c>
      <c r="B29">
        <v>3</v>
      </c>
      <c r="C29" t="s">
        <v>32</v>
      </c>
    </row>
    <row r="30" spans="1:3">
      <c r="A30" t="s">
        <v>7</v>
      </c>
      <c r="B30">
        <v>3</v>
      </c>
      <c r="C30" t="s">
        <v>32</v>
      </c>
    </row>
    <row r="32" spans="1:3">
      <c r="A32" s="2" t="s">
        <v>22</v>
      </c>
    </row>
    <row r="34" spans="1:3">
      <c r="A34" t="s">
        <v>23</v>
      </c>
      <c r="B34" t="s">
        <v>31</v>
      </c>
      <c r="C34" t="s">
        <v>31</v>
      </c>
    </row>
    <row r="35" spans="1:3">
      <c r="A35" t="s">
        <v>24</v>
      </c>
      <c r="B35" t="s">
        <v>31</v>
      </c>
      <c r="C35" t="s">
        <v>31</v>
      </c>
    </row>
    <row r="36" spans="1:3">
      <c r="A36" t="s">
        <v>26</v>
      </c>
      <c r="B36">
        <v>3</v>
      </c>
      <c r="C36" t="s">
        <v>30</v>
      </c>
    </row>
    <row r="37" spans="1:3">
      <c r="A37" t="s">
        <v>27</v>
      </c>
      <c r="B37">
        <v>3</v>
      </c>
      <c r="C37" s="4" t="s">
        <v>30</v>
      </c>
    </row>
    <row r="38" spans="1:3">
      <c r="A38" t="s">
        <v>51</v>
      </c>
      <c r="B38">
        <v>3</v>
      </c>
      <c r="C38" s="4" t="s">
        <v>30</v>
      </c>
    </row>
    <row r="39" spans="1:3">
      <c r="A39" t="s">
        <v>28</v>
      </c>
      <c r="B39">
        <v>3</v>
      </c>
      <c r="C39">
        <v>10</v>
      </c>
    </row>
    <row r="40" spans="1:3">
      <c r="A40" t="s">
        <v>29</v>
      </c>
      <c r="B40">
        <v>3</v>
      </c>
      <c r="C40" s="5">
        <v>10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Lassen</cp:lastModifiedBy>
  <dcterms:created xsi:type="dcterms:W3CDTF">2013-11-10T16:36:10Z</dcterms:created>
  <dcterms:modified xsi:type="dcterms:W3CDTF">2013-11-11T19:40:30Z</dcterms:modified>
</cp:coreProperties>
</file>