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0" yWindow="0" windowWidth="25600" windowHeight="15540" tabRatio="500"/>
  </bookViews>
  <sheets>
    <sheet name="6 ugentlig pas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" l="1"/>
  <c r="D9" i="1"/>
  <c r="E9" i="1"/>
  <c r="F9" i="1"/>
  <c r="G9" i="1"/>
  <c r="H9" i="1"/>
  <c r="I9" i="1"/>
  <c r="J9" i="1"/>
  <c r="K9" i="1"/>
  <c r="L9" i="1"/>
  <c r="M9" i="1"/>
  <c r="N9" i="1"/>
  <c r="O9" i="1"/>
  <c r="B19" i="1"/>
  <c r="D19" i="1"/>
  <c r="E19" i="1"/>
  <c r="F19" i="1"/>
  <c r="G19" i="1"/>
  <c r="H19" i="1"/>
  <c r="I19" i="1"/>
  <c r="J19" i="1"/>
  <c r="K19" i="1"/>
  <c r="L19" i="1"/>
  <c r="M19" i="1"/>
  <c r="N19" i="1"/>
  <c r="O19" i="1"/>
  <c r="B29" i="1"/>
  <c r="D29" i="1"/>
  <c r="E29" i="1"/>
  <c r="F29" i="1"/>
  <c r="G29" i="1"/>
  <c r="H29" i="1"/>
  <c r="I29" i="1"/>
  <c r="J29" i="1"/>
  <c r="K29" i="1"/>
  <c r="L29" i="1"/>
  <c r="M29" i="1"/>
  <c r="N29" i="1"/>
  <c r="O29" i="1"/>
  <c r="B41" i="1"/>
  <c r="D41" i="1"/>
  <c r="E41" i="1"/>
  <c r="F41" i="1"/>
  <c r="G41" i="1"/>
  <c r="H41" i="1"/>
  <c r="I41" i="1"/>
  <c r="J41" i="1"/>
  <c r="K41" i="1"/>
  <c r="L41" i="1"/>
  <c r="M41" i="1"/>
  <c r="N41" i="1"/>
  <c r="O41" i="1"/>
  <c r="B51" i="1"/>
  <c r="D51" i="1"/>
  <c r="E51" i="1"/>
  <c r="F51" i="1"/>
  <c r="G51" i="1"/>
  <c r="H51" i="1"/>
  <c r="I51" i="1"/>
  <c r="J51" i="1"/>
  <c r="K51" i="1"/>
  <c r="L51" i="1"/>
  <c r="M51" i="1"/>
  <c r="N51" i="1"/>
  <c r="O51" i="1"/>
  <c r="B61" i="1"/>
  <c r="D61" i="1"/>
  <c r="E61" i="1"/>
  <c r="F61" i="1"/>
  <c r="G61" i="1"/>
  <c r="H61" i="1"/>
  <c r="I61" i="1"/>
  <c r="J61" i="1"/>
  <c r="K61" i="1"/>
  <c r="L61" i="1"/>
  <c r="M61" i="1"/>
  <c r="N61" i="1"/>
  <c r="O61" i="1"/>
  <c r="B73" i="1"/>
  <c r="D73" i="1"/>
  <c r="E73" i="1"/>
  <c r="F73" i="1"/>
  <c r="G73" i="1"/>
  <c r="H73" i="1"/>
  <c r="I73" i="1"/>
  <c r="J73" i="1"/>
  <c r="K73" i="1"/>
  <c r="L73" i="1"/>
  <c r="M73" i="1"/>
  <c r="N73" i="1"/>
  <c r="O73" i="1"/>
  <c r="B83" i="1"/>
  <c r="D83" i="1"/>
  <c r="E83" i="1"/>
  <c r="F83" i="1"/>
  <c r="G83" i="1"/>
  <c r="H83" i="1"/>
  <c r="I83" i="1"/>
  <c r="J83" i="1"/>
  <c r="K83" i="1"/>
  <c r="L83" i="1"/>
  <c r="M83" i="1"/>
  <c r="N83" i="1"/>
  <c r="O83" i="1"/>
  <c r="B93" i="1"/>
  <c r="D93" i="1"/>
  <c r="E93" i="1"/>
  <c r="F93" i="1"/>
  <c r="G93" i="1"/>
  <c r="H93" i="1"/>
  <c r="I93" i="1"/>
  <c r="J93" i="1"/>
  <c r="K93" i="1"/>
  <c r="L93" i="1"/>
  <c r="M93" i="1"/>
  <c r="N93" i="1"/>
  <c r="O93" i="1"/>
  <c r="B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B115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B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A125" i="1"/>
  <c r="B10" i="1"/>
  <c r="D10" i="1"/>
  <c r="E10" i="1"/>
  <c r="F10" i="1"/>
  <c r="G10" i="1"/>
  <c r="H10" i="1"/>
  <c r="I10" i="1"/>
  <c r="J10" i="1"/>
  <c r="K10" i="1"/>
  <c r="L10" i="1"/>
  <c r="M10" i="1"/>
  <c r="N10" i="1"/>
  <c r="O10" i="1"/>
  <c r="B20" i="1"/>
  <c r="D20" i="1"/>
  <c r="E20" i="1"/>
  <c r="F20" i="1"/>
  <c r="G20" i="1"/>
  <c r="H20" i="1"/>
  <c r="I20" i="1"/>
  <c r="J20" i="1"/>
  <c r="K20" i="1"/>
  <c r="L20" i="1"/>
  <c r="M20" i="1"/>
  <c r="N20" i="1"/>
  <c r="O20" i="1"/>
  <c r="B30" i="1"/>
  <c r="D30" i="1"/>
  <c r="E30" i="1"/>
  <c r="F30" i="1"/>
  <c r="G30" i="1"/>
  <c r="H30" i="1"/>
  <c r="I30" i="1"/>
  <c r="J30" i="1"/>
  <c r="K30" i="1"/>
  <c r="L30" i="1"/>
  <c r="M30" i="1"/>
  <c r="N30" i="1"/>
  <c r="O30" i="1"/>
  <c r="B42" i="1"/>
  <c r="D42" i="1"/>
  <c r="E42" i="1"/>
  <c r="F42" i="1"/>
  <c r="G42" i="1"/>
  <c r="H42" i="1"/>
  <c r="I42" i="1"/>
  <c r="J42" i="1"/>
  <c r="K42" i="1"/>
  <c r="L42" i="1"/>
  <c r="M42" i="1"/>
  <c r="N42" i="1"/>
  <c r="O42" i="1"/>
  <c r="B52" i="1"/>
  <c r="D52" i="1"/>
  <c r="E52" i="1"/>
  <c r="F52" i="1"/>
  <c r="G52" i="1"/>
  <c r="H52" i="1"/>
  <c r="I52" i="1"/>
  <c r="J52" i="1"/>
  <c r="K52" i="1"/>
  <c r="L52" i="1"/>
  <c r="M52" i="1"/>
  <c r="N52" i="1"/>
  <c r="O52" i="1"/>
  <c r="B62" i="1"/>
  <c r="D62" i="1"/>
  <c r="E62" i="1"/>
  <c r="F62" i="1"/>
  <c r="G62" i="1"/>
  <c r="H62" i="1"/>
  <c r="I62" i="1"/>
  <c r="J62" i="1"/>
  <c r="K62" i="1"/>
  <c r="L62" i="1"/>
  <c r="M62" i="1"/>
  <c r="N62" i="1"/>
  <c r="O62" i="1"/>
  <c r="B74" i="1"/>
  <c r="D74" i="1"/>
  <c r="E74" i="1"/>
  <c r="F74" i="1"/>
  <c r="G74" i="1"/>
  <c r="H74" i="1"/>
  <c r="I74" i="1"/>
  <c r="J74" i="1"/>
  <c r="K74" i="1"/>
  <c r="L74" i="1"/>
  <c r="M74" i="1"/>
  <c r="N74" i="1"/>
  <c r="O74" i="1"/>
  <c r="B84" i="1"/>
  <c r="D84" i="1"/>
  <c r="E84" i="1"/>
  <c r="F84" i="1"/>
  <c r="G84" i="1"/>
  <c r="H84" i="1"/>
  <c r="I84" i="1"/>
  <c r="J84" i="1"/>
  <c r="K84" i="1"/>
  <c r="L84" i="1"/>
  <c r="M84" i="1"/>
  <c r="N84" i="1"/>
  <c r="O84" i="1"/>
  <c r="B94" i="1"/>
  <c r="D94" i="1"/>
  <c r="E94" i="1"/>
  <c r="F94" i="1"/>
  <c r="G94" i="1"/>
  <c r="H94" i="1"/>
  <c r="I94" i="1"/>
  <c r="J94" i="1"/>
  <c r="K94" i="1"/>
  <c r="L94" i="1"/>
  <c r="M94" i="1"/>
  <c r="N94" i="1"/>
  <c r="O94" i="1"/>
  <c r="B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B116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B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A126" i="1"/>
  <c r="B5" i="1"/>
  <c r="D5" i="1"/>
  <c r="E5" i="1"/>
  <c r="F5" i="1"/>
  <c r="G5" i="1"/>
  <c r="H5" i="1"/>
  <c r="I5" i="1"/>
  <c r="J5" i="1"/>
  <c r="K5" i="1"/>
  <c r="L5" i="1"/>
  <c r="M5" i="1"/>
  <c r="N5" i="1"/>
  <c r="O5" i="1"/>
  <c r="B15" i="1"/>
  <c r="D15" i="1"/>
  <c r="E15" i="1"/>
  <c r="F15" i="1"/>
  <c r="G15" i="1"/>
  <c r="H15" i="1"/>
  <c r="I15" i="1"/>
  <c r="J15" i="1"/>
  <c r="K15" i="1"/>
  <c r="L15" i="1"/>
  <c r="M15" i="1"/>
  <c r="N15" i="1"/>
  <c r="O15" i="1"/>
  <c r="B25" i="1"/>
  <c r="D25" i="1"/>
  <c r="E25" i="1"/>
  <c r="F25" i="1"/>
  <c r="G25" i="1"/>
  <c r="H25" i="1"/>
  <c r="I25" i="1"/>
  <c r="J25" i="1"/>
  <c r="K25" i="1"/>
  <c r="L25" i="1"/>
  <c r="M25" i="1"/>
  <c r="N25" i="1"/>
  <c r="O25" i="1"/>
  <c r="B37" i="1"/>
  <c r="D37" i="1"/>
  <c r="E37" i="1"/>
  <c r="F37" i="1"/>
  <c r="G37" i="1"/>
  <c r="H37" i="1"/>
  <c r="I37" i="1"/>
  <c r="J37" i="1"/>
  <c r="K37" i="1"/>
  <c r="L37" i="1"/>
  <c r="M37" i="1"/>
  <c r="N37" i="1"/>
  <c r="O37" i="1"/>
  <c r="B47" i="1"/>
  <c r="D47" i="1"/>
  <c r="E47" i="1"/>
  <c r="F47" i="1"/>
  <c r="G47" i="1"/>
  <c r="H47" i="1"/>
  <c r="I47" i="1"/>
  <c r="J47" i="1"/>
  <c r="K47" i="1"/>
  <c r="L47" i="1"/>
  <c r="M47" i="1"/>
  <c r="N47" i="1"/>
  <c r="O47" i="1"/>
  <c r="B57" i="1"/>
  <c r="D57" i="1"/>
  <c r="E57" i="1"/>
  <c r="F57" i="1"/>
  <c r="G57" i="1"/>
  <c r="H57" i="1"/>
  <c r="I57" i="1"/>
  <c r="J57" i="1"/>
  <c r="K57" i="1"/>
  <c r="L57" i="1"/>
  <c r="M57" i="1"/>
  <c r="N57" i="1"/>
  <c r="O57" i="1"/>
  <c r="B69" i="1"/>
  <c r="D69" i="1"/>
  <c r="E69" i="1"/>
  <c r="F69" i="1"/>
  <c r="G69" i="1"/>
  <c r="H69" i="1"/>
  <c r="I69" i="1"/>
  <c r="J69" i="1"/>
  <c r="K69" i="1"/>
  <c r="L69" i="1"/>
  <c r="M69" i="1"/>
  <c r="N69" i="1"/>
  <c r="O69" i="1"/>
  <c r="B79" i="1"/>
  <c r="D79" i="1"/>
  <c r="E79" i="1"/>
  <c r="F79" i="1"/>
  <c r="G79" i="1"/>
  <c r="H79" i="1"/>
  <c r="I79" i="1"/>
  <c r="J79" i="1"/>
  <c r="K79" i="1"/>
  <c r="L79" i="1"/>
  <c r="M79" i="1"/>
  <c r="N79" i="1"/>
  <c r="O79" i="1"/>
  <c r="B89" i="1"/>
  <c r="D89" i="1"/>
  <c r="E89" i="1"/>
  <c r="F89" i="1"/>
  <c r="G89" i="1"/>
  <c r="H89" i="1"/>
  <c r="I89" i="1"/>
  <c r="J89" i="1"/>
  <c r="K89" i="1"/>
  <c r="L89" i="1"/>
  <c r="M89" i="1"/>
  <c r="N89" i="1"/>
  <c r="O89" i="1"/>
  <c r="B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B111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B121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A121" i="1"/>
  <c r="B4" i="1"/>
  <c r="D4" i="1"/>
  <c r="E4" i="1"/>
  <c r="F4" i="1"/>
  <c r="G4" i="1"/>
  <c r="H4" i="1"/>
  <c r="I4" i="1"/>
  <c r="J4" i="1"/>
  <c r="K4" i="1"/>
  <c r="L4" i="1"/>
  <c r="M4" i="1"/>
  <c r="N4" i="1"/>
  <c r="O4" i="1"/>
  <c r="B14" i="1"/>
  <c r="D14" i="1"/>
  <c r="E14" i="1"/>
  <c r="F14" i="1"/>
  <c r="G14" i="1"/>
  <c r="H14" i="1"/>
  <c r="I14" i="1"/>
  <c r="J14" i="1"/>
  <c r="K14" i="1"/>
  <c r="L14" i="1"/>
  <c r="M14" i="1"/>
  <c r="N14" i="1"/>
  <c r="O14" i="1"/>
  <c r="B24" i="1"/>
  <c r="D24" i="1"/>
  <c r="E24" i="1"/>
  <c r="F24" i="1"/>
  <c r="G24" i="1"/>
  <c r="H24" i="1"/>
  <c r="I24" i="1"/>
  <c r="J24" i="1"/>
  <c r="K24" i="1"/>
  <c r="L24" i="1"/>
  <c r="M24" i="1"/>
  <c r="N24" i="1"/>
  <c r="O24" i="1"/>
  <c r="B36" i="1"/>
  <c r="D36" i="1"/>
  <c r="E36" i="1"/>
  <c r="F36" i="1"/>
  <c r="G36" i="1"/>
  <c r="H36" i="1"/>
  <c r="I36" i="1"/>
  <c r="J36" i="1"/>
  <c r="K36" i="1"/>
  <c r="L36" i="1"/>
  <c r="M36" i="1"/>
  <c r="N36" i="1"/>
  <c r="O36" i="1"/>
  <c r="B46" i="1"/>
  <c r="D46" i="1"/>
  <c r="E46" i="1"/>
  <c r="F46" i="1"/>
  <c r="G46" i="1"/>
  <c r="H46" i="1"/>
  <c r="I46" i="1"/>
  <c r="J46" i="1"/>
  <c r="K46" i="1"/>
  <c r="L46" i="1"/>
  <c r="M46" i="1"/>
  <c r="N46" i="1"/>
  <c r="O46" i="1"/>
  <c r="B56" i="1"/>
  <c r="D56" i="1"/>
  <c r="E56" i="1"/>
  <c r="F56" i="1"/>
  <c r="G56" i="1"/>
  <c r="H56" i="1"/>
  <c r="I56" i="1"/>
  <c r="J56" i="1"/>
  <c r="K56" i="1"/>
  <c r="L56" i="1"/>
  <c r="M56" i="1"/>
  <c r="N56" i="1"/>
  <c r="O56" i="1"/>
  <c r="B68" i="1"/>
  <c r="D68" i="1"/>
  <c r="E68" i="1"/>
  <c r="F68" i="1"/>
  <c r="G68" i="1"/>
  <c r="H68" i="1"/>
  <c r="I68" i="1"/>
  <c r="J68" i="1"/>
  <c r="K68" i="1"/>
  <c r="L68" i="1"/>
  <c r="M68" i="1"/>
  <c r="N68" i="1"/>
  <c r="O68" i="1"/>
  <c r="B78" i="1"/>
  <c r="D78" i="1"/>
  <c r="E78" i="1"/>
  <c r="F78" i="1"/>
  <c r="G78" i="1"/>
  <c r="H78" i="1"/>
  <c r="I78" i="1"/>
  <c r="J78" i="1"/>
  <c r="K78" i="1"/>
  <c r="L78" i="1"/>
  <c r="M78" i="1"/>
  <c r="N78" i="1"/>
  <c r="O78" i="1"/>
  <c r="B88" i="1"/>
  <c r="D88" i="1"/>
  <c r="E88" i="1"/>
  <c r="F88" i="1"/>
  <c r="G88" i="1"/>
  <c r="H88" i="1"/>
  <c r="I88" i="1"/>
  <c r="J88" i="1"/>
  <c r="K88" i="1"/>
  <c r="L88" i="1"/>
  <c r="M88" i="1"/>
  <c r="N88" i="1"/>
  <c r="O88" i="1"/>
  <c r="B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B110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B120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A120" i="1"/>
  <c r="A37" i="1"/>
  <c r="A36" i="1"/>
  <c r="A25" i="1"/>
  <c r="A24" i="1"/>
  <c r="A20" i="1"/>
  <c r="A19" i="1"/>
  <c r="A15" i="1"/>
  <c r="A14" i="1"/>
</calcChain>
</file>

<file path=xl/sharedStrings.xml><?xml version="1.0" encoding="utf-8"?>
<sst xmlns="http://schemas.openxmlformats.org/spreadsheetml/2006/main" count="618" uniqueCount="63">
  <si>
    <t>dag 1</t>
  </si>
  <si>
    <t xml:space="preserve">dag 2 </t>
  </si>
  <si>
    <t>mili</t>
  </si>
  <si>
    <t>pas 1</t>
  </si>
  <si>
    <t>pas 2</t>
  </si>
  <si>
    <t>pas 3</t>
  </si>
  <si>
    <t>pas 4</t>
  </si>
  <si>
    <t>pas 5</t>
  </si>
  <si>
    <t>pas 6</t>
  </si>
  <si>
    <t>pas 7</t>
  </si>
  <si>
    <t>pas 8</t>
  </si>
  <si>
    <t>pas 9</t>
  </si>
  <si>
    <t>pas 10</t>
  </si>
  <si>
    <t>pas 11</t>
  </si>
  <si>
    <t>pas 12</t>
  </si>
  <si>
    <t>1rm</t>
  </si>
  <si>
    <t>TM</t>
  </si>
  <si>
    <t>dag2</t>
  </si>
  <si>
    <t>ny 1rm</t>
  </si>
  <si>
    <t>mainlift</t>
  </si>
  <si>
    <t>assistance</t>
  </si>
  <si>
    <t>lægpres</t>
  </si>
  <si>
    <t>Db skulder</t>
  </si>
  <si>
    <t>incline db</t>
  </si>
  <si>
    <t>efter cyklus</t>
  </si>
  <si>
    <t>5x10</t>
  </si>
  <si>
    <t>5x5</t>
  </si>
  <si>
    <t>3x5</t>
  </si>
  <si>
    <t>TM=TræningMax pr 5x5 estimeret ud fra  1rm</t>
  </si>
  <si>
    <t>Dips</t>
  </si>
  <si>
    <t>5x10F</t>
  </si>
  <si>
    <t>benpres</t>
  </si>
  <si>
    <t>Pulldowns</t>
  </si>
  <si>
    <t>Bent over rows</t>
  </si>
  <si>
    <t>DB Row</t>
  </si>
  <si>
    <t>Russian twists</t>
  </si>
  <si>
    <t>Curls</t>
  </si>
  <si>
    <t>Dag 1 Ass. Øvelser</t>
  </si>
  <si>
    <t>Dag 2 Ass. Øvelser</t>
  </si>
  <si>
    <t>BOR</t>
  </si>
  <si>
    <t>Twists</t>
  </si>
  <si>
    <t>DB Press</t>
  </si>
  <si>
    <t>dagsform</t>
  </si>
  <si>
    <t>Dato:</t>
  </si>
  <si>
    <t>Assistance øvelser kilo</t>
  </si>
  <si>
    <t>press</t>
  </si>
  <si>
    <t>Cyklus 2</t>
  </si>
  <si>
    <t>Cyklus 3</t>
  </si>
  <si>
    <t>Cyklus 1</t>
  </si>
  <si>
    <t>Cyklus 4</t>
  </si>
  <si>
    <t>Cyklus 5</t>
  </si>
  <si>
    <t>Cyklus 6</t>
  </si>
  <si>
    <t>Cyklus 7</t>
  </si>
  <si>
    <t>Cyklus 8</t>
  </si>
  <si>
    <t>Cyklus 9</t>
  </si>
  <si>
    <t>Cyklus 10</t>
  </si>
  <si>
    <t xml:space="preserve">Cyklus 11 </t>
  </si>
  <si>
    <t>Cyklus 12</t>
  </si>
  <si>
    <t>Press</t>
  </si>
  <si>
    <t>Bænk</t>
  </si>
  <si>
    <t>Dødløft</t>
  </si>
  <si>
    <t>Squat</t>
  </si>
  <si>
    <t>3-5x8-10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</si>
</sst>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name val="Calibri"/>
      <scheme val="minor"/>
    </font>
    <font>
      <sz val="28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0" fillId="4" borderId="7" xfId="0" applyFill="1" applyBorder="1"/>
    <xf numFmtId="0" fontId="0" fillId="4" borderId="8" xfId="0" applyFill="1" applyBorder="1"/>
    <xf numFmtId="0" fontId="5" fillId="3" borderId="1" xfId="47" applyBorder="1"/>
    <xf numFmtId="0" fontId="0" fillId="5" borderId="0" xfId="0" applyFill="1"/>
    <xf numFmtId="0" fontId="0" fillId="4" borderId="3" xfId="0" applyFill="1" applyBorder="1"/>
    <xf numFmtId="0" fontId="0" fillId="4" borderId="11" xfId="0" applyFill="1" applyBorder="1"/>
    <xf numFmtId="0" fontId="6" fillId="6" borderId="0" xfId="0" applyFont="1" applyFill="1"/>
    <xf numFmtId="0" fontId="6" fillId="7" borderId="6" xfId="0" applyFont="1" applyFill="1" applyBorder="1"/>
    <xf numFmtId="0" fontId="6" fillId="7" borderId="4" xfId="0" applyFont="1" applyFill="1" applyBorder="1"/>
    <xf numFmtId="0" fontId="6" fillId="7" borderId="10" xfId="0" applyFont="1" applyFill="1" applyBorder="1"/>
    <xf numFmtId="0" fontId="6" fillId="7" borderId="8" xfId="0" applyFont="1" applyFill="1" applyBorder="1"/>
    <xf numFmtId="0" fontId="5" fillId="8" borderId="1" xfId="0" applyFont="1" applyFill="1" applyBorder="1"/>
    <xf numFmtId="0" fontId="5" fillId="8" borderId="12" xfId="0" applyFont="1" applyFill="1" applyBorder="1"/>
    <xf numFmtId="0" fontId="5" fillId="8" borderId="5" xfId="0" applyFont="1" applyFill="1" applyBorder="1"/>
    <xf numFmtId="0" fontId="5" fillId="8" borderId="9" xfId="0" applyFont="1" applyFill="1" applyBorder="1"/>
    <xf numFmtId="0" fontId="0" fillId="0" borderId="14" xfId="0" applyBorder="1"/>
    <xf numFmtId="2" fontId="0" fillId="0" borderId="1" xfId="0" applyNumberFormat="1" applyBorder="1"/>
    <xf numFmtId="164" fontId="0" fillId="0" borderId="1" xfId="0" applyNumberFormat="1" applyBorder="1"/>
    <xf numFmtId="1" fontId="0" fillId="0" borderId="1" xfId="0" applyNumberFormat="1" applyBorder="1"/>
    <xf numFmtId="0" fontId="0" fillId="0" borderId="5" xfId="0" applyBorder="1"/>
    <xf numFmtId="0" fontId="6" fillId="0" borderId="5" xfId="0" applyFont="1" applyBorder="1"/>
    <xf numFmtId="0" fontId="0" fillId="0" borderId="9" xfId="0" applyBorder="1"/>
    <xf numFmtId="14" fontId="9" fillId="9" borderId="1" xfId="84" applyNumberFormat="1" applyFont="1" applyBorder="1"/>
    <xf numFmtId="0" fontId="9" fillId="9" borderId="1" xfId="84" applyFont="1" applyBorder="1"/>
    <xf numFmtId="0" fontId="8" fillId="9" borderId="1" xfId="84" applyBorder="1"/>
    <xf numFmtId="14" fontId="9" fillId="9" borderId="5" xfId="84" applyNumberFormat="1" applyFont="1" applyBorder="1"/>
    <xf numFmtId="0" fontId="9" fillId="2" borderId="16" xfId="84" applyFont="1" applyFill="1" applyBorder="1"/>
    <xf numFmtId="0" fontId="9" fillId="2" borderId="0" xfId="84" applyFont="1" applyFill="1"/>
    <xf numFmtId="0" fontId="9" fillId="2" borderId="5" xfId="84" applyFont="1" applyFill="1" applyBorder="1"/>
    <xf numFmtId="0" fontId="9" fillId="2" borderId="2" xfId="84" applyFont="1" applyFill="1" applyBorder="1"/>
    <xf numFmtId="0" fontId="9" fillId="2" borderId="0" xfId="84" applyFont="1" applyFill="1" applyBorder="1"/>
    <xf numFmtId="0" fontId="6" fillId="0" borderId="0" xfId="0" applyFont="1"/>
    <xf numFmtId="0" fontId="0" fillId="0" borderId="1" xfId="0" applyNumberFormat="1" applyBorder="1"/>
    <xf numFmtId="0" fontId="7" fillId="6" borderId="13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15" xfId="0" applyFont="1" applyBorder="1" applyAlignment="1">
      <alignment horizontal="center"/>
    </xf>
  </cellXfs>
  <cellStyles count="129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Besøgt link" xfId="44" builtinId="9" hidden="1"/>
    <cellStyle name="Besøgt link" xfId="46" builtinId="9" hidden="1"/>
    <cellStyle name="Besøgt link" xfId="49" builtinId="9" hidden="1"/>
    <cellStyle name="Besøgt link" xfId="51" builtinId="9" hidden="1"/>
    <cellStyle name="Besøgt link" xfId="53" builtinId="9" hidden="1"/>
    <cellStyle name="Besøgt link" xfId="55" builtinId="9" hidden="1"/>
    <cellStyle name="Besøgt link" xfId="57" builtinId="9" hidden="1"/>
    <cellStyle name="Besøgt link" xfId="59" builtinId="9" hidden="1"/>
    <cellStyle name="Besøgt link" xfId="61" builtinId="9" hidden="1"/>
    <cellStyle name="Besøgt link" xfId="63" builtinId="9" hidden="1"/>
    <cellStyle name="Besøgt link" xfId="65" builtinId="9" hidden="1"/>
    <cellStyle name="Besøgt link" xfId="67" builtinId="9" hidden="1"/>
    <cellStyle name="Besøgt link" xfId="69" builtinId="9" hidden="1"/>
    <cellStyle name="Besøgt link" xfId="71" builtinId="9" hidden="1"/>
    <cellStyle name="Besøgt link" xfId="73" builtinId="9" hidden="1"/>
    <cellStyle name="Besøgt link" xfId="75" builtinId="9" hidden="1"/>
    <cellStyle name="Besøgt link" xfId="77" builtinId="9" hidden="1"/>
    <cellStyle name="Besøgt link" xfId="79" builtinId="9" hidden="1"/>
    <cellStyle name="Besøgt link" xfId="81" builtinId="9" hidden="1"/>
    <cellStyle name="Besøgt link" xfId="83" builtinId="9" hidden="1"/>
    <cellStyle name="Besøgt link" xfId="86" builtinId="9" hidden="1"/>
    <cellStyle name="Besøgt link" xfId="88" builtinId="9" hidden="1"/>
    <cellStyle name="Besøgt link" xfId="90" builtinId="9" hidden="1"/>
    <cellStyle name="Besøgt link" xfId="92" builtinId="9" hidden="1"/>
    <cellStyle name="Besøgt link" xfId="94" builtinId="9" hidden="1"/>
    <cellStyle name="Besøgt link" xfId="96" builtinId="9" hidden="1"/>
    <cellStyle name="Besøgt link" xfId="98" builtinId="9" hidden="1"/>
    <cellStyle name="Besøgt link" xfId="100" builtinId="9" hidden="1"/>
    <cellStyle name="Besøgt link" xfId="102" builtinId="9" hidden="1"/>
    <cellStyle name="Besøgt link" xfId="104" builtinId="9" hidden="1"/>
    <cellStyle name="Besøgt link" xfId="106" builtinId="9" hidden="1"/>
    <cellStyle name="Besøgt link" xfId="108" builtinId="9" hidden="1"/>
    <cellStyle name="Besøgt link" xfId="110" builtinId="9" hidden="1"/>
    <cellStyle name="Besøgt link" xfId="112" builtinId="9" hidden="1"/>
    <cellStyle name="Besøgt link" xfId="114" builtinId="9" hidden="1"/>
    <cellStyle name="Besøgt link" xfId="116" builtinId="9" hidden="1"/>
    <cellStyle name="Besøgt link" xfId="118" builtinId="9" hidden="1"/>
    <cellStyle name="Besøgt link" xfId="120" builtinId="9" hidden="1"/>
    <cellStyle name="Besøgt link" xfId="122" builtinId="9" hidden="1"/>
    <cellStyle name="Besøgt link" xfId="124" builtinId="9" hidden="1"/>
    <cellStyle name="Besøgt link" xfId="126" builtinId="9" hidden="1"/>
    <cellStyle name="Besøgt link" xfId="128" builtinId="9" hidden="1"/>
    <cellStyle name="God" xfId="47" builtinId="26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Neutral" xfId="84" builtinId="2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"/>
  <sheetViews>
    <sheetView tabSelected="1" view="pageLayout" topLeftCell="A115" workbookViewId="0">
      <selection activeCell="A120" sqref="A120"/>
    </sheetView>
  </sheetViews>
  <sheetFormatPr baseColWidth="10" defaultRowHeight="15" x14ac:dyDescent="0"/>
  <cols>
    <col min="1" max="1" width="6.6640625" customWidth="1"/>
    <col min="2" max="2" width="6.83203125" customWidth="1"/>
    <col min="3" max="3" width="7.1640625" customWidth="1"/>
    <col min="4" max="4" width="8.6640625" customWidth="1"/>
    <col min="5" max="5" width="8.5" customWidth="1"/>
    <col min="6" max="8" width="8.6640625" customWidth="1"/>
    <col min="9" max="9" width="8.5" customWidth="1"/>
    <col min="10" max="10" width="8.6640625" customWidth="1"/>
    <col min="11" max="11" width="8.5" customWidth="1"/>
    <col min="12" max="12" width="8.6640625" customWidth="1"/>
    <col min="13" max="13" width="8.5" customWidth="1"/>
    <col min="14" max="15" width="8.6640625" customWidth="1"/>
    <col min="16" max="16" width="16.1640625" customWidth="1"/>
    <col min="17" max="17" width="8.5" customWidth="1"/>
    <col min="18" max="18" width="9" customWidth="1"/>
    <col min="19" max="19" width="8.5" customWidth="1"/>
    <col min="20" max="20" width="10" customWidth="1"/>
    <col min="21" max="21" width="9.33203125" customWidth="1"/>
    <col min="22" max="23" width="8.6640625" customWidth="1"/>
    <col min="24" max="24" width="10" customWidth="1"/>
    <col min="26" max="26" width="8.5" customWidth="1"/>
    <col min="27" max="28" width="8.83203125" customWidth="1"/>
  </cols>
  <sheetData>
    <row r="1" spans="1:32">
      <c r="A1" s="31" t="s">
        <v>48</v>
      </c>
      <c r="B1" s="34"/>
      <c r="C1" s="34"/>
      <c r="D1" s="34"/>
      <c r="E1" s="34"/>
      <c r="F1" s="34"/>
      <c r="G1" s="34"/>
      <c r="H1" s="34"/>
      <c r="I1" s="34"/>
      <c r="J1" s="34"/>
      <c r="K1" s="35" t="s">
        <v>28</v>
      </c>
      <c r="L1" s="34"/>
      <c r="M1" s="34"/>
      <c r="N1" s="34"/>
      <c r="O1" s="33"/>
    </row>
    <row r="2" spans="1:32" ht="16" thickBot="1">
      <c r="A2" s="28" t="s">
        <v>43</v>
      </c>
      <c r="B2" s="28" t="s">
        <v>26</v>
      </c>
      <c r="C2" s="28"/>
      <c r="D2" s="30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AC2" s="11"/>
      <c r="AD2" s="38" t="s">
        <v>0</v>
      </c>
      <c r="AE2" s="38"/>
      <c r="AF2" s="11"/>
    </row>
    <row r="3" spans="1:32" ht="16" thickBot="1">
      <c r="A3" s="26" t="s">
        <v>15</v>
      </c>
      <c r="B3" s="26" t="s">
        <v>16</v>
      </c>
      <c r="C3" s="26" t="s">
        <v>0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T3" s="40" t="s">
        <v>44</v>
      </c>
      <c r="U3" s="40"/>
      <c r="V3" s="40"/>
      <c r="W3" s="40"/>
      <c r="X3" s="40"/>
      <c r="AC3" s="12" t="s">
        <v>24</v>
      </c>
      <c r="AD3" s="13" t="s">
        <v>19</v>
      </c>
      <c r="AE3" s="14" t="s">
        <v>20</v>
      </c>
      <c r="AF3" s="15" t="s">
        <v>42</v>
      </c>
    </row>
    <row r="4" spans="1:32">
      <c r="A4" s="2">
        <v>100</v>
      </c>
      <c r="B4" s="2">
        <f>A4*0.8+1</f>
        <v>81</v>
      </c>
      <c r="C4" s="2" t="s">
        <v>60</v>
      </c>
      <c r="D4" s="2">
        <f>B4-22.5</f>
        <v>58.5</v>
      </c>
      <c r="E4" s="2">
        <f>D4+2.5</f>
        <v>61</v>
      </c>
      <c r="F4" s="2">
        <f>E4+2.5</f>
        <v>63.5</v>
      </c>
      <c r="G4" s="2">
        <f t="shared" ref="G4:O4" si="0">F4+2.5</f>
        <v>66</v>
      </c>
      <c r="H4" s="2">
        <f t="shared" si="0"/>
        <v>68.5</v>
      </c>
      <c r="I4" s="2">
        <f t="shared" si="0"/>
        <v>71</v>
      </c>
      <c r="J4" s="2">
        <f t="shared" si="0"/>
        <v>73.5</v>
      </c>
      <c r="K4" s="2">
        <f t="shared" si="0"/>
        <v>76</v>
      </c>
      <c r="L4" s="2">
        <f>K4+2.5</f>
        <v>78.5</v>
      </c>
      <c r="M4" s="2">
        <f t="shared" si="0"/>
        <v>81</v>
      </c>
      <c r="N4" s="2">
        <f t="shared" si="0"/>
        <v>83.5</v>
      </c>
      <c r="O4" s="2">
        <f t="shared" si="0"/>
        <v>86</v>
      </c>
      <c r="T4" s="40"/>
      <c r="U4" s="40"/>
      <c r="V4" s="40"/>
      <c r="W4" s="40"/>
      <c r="X4" s="40"/>
      <c r="AC4" s="16" t="s">
        <v>26</v>
      </c>
      <c r="AD4" s="17" t="s">
        <v>61</v>
      </c>
      <c r="AE4" s="17" t="s">
        <v>32</v>
      </c>
      <c r="AF4" s="18" t="s">
        <v>25</v>
      </c>
    </row>
    <row r="5" spans="1:32">
      <c r="A5" s="2">
        <v>100</v>
      </c>
      <c r="B5" s="2">
        <f>0.88*A5</f>
        <v>88</v>
      </c>
      <c r="C5" s="2" t="s">
        <v>61</v>
      </c>
      <c r="D5" s="2">
        <f>B5-22.5</f>
        <v>65.5</v>
      </c>
      <c r="E5" s="2">
        <f>D5+2.5</f>
        <v>68</v>
      </c>
      <c r="F5" s="2">
        <f>E5+2.5</f>
        <v>70.5</v>
      </c>
      <c r="G5" s="2">
        <f t="shared" ref="G5:O5" si="1">F5+2.5</f>
        <v>73</v>
      </c>
      <c r="H5" s="2">
        <f>G5+2.5</f>
        <v>75.5</v>
      </c>
      <c r="I5" s="2">
        <f t="shared" si="1"/>
        <v>78</v>
      </c>
      <c r="J5" s="2">
        <f t="shared" si="1"/>
        <v>80.5</v>
      </c>
      <c r="K5" s="2">
        <f t="shared" si="1"/>
        <v>83</v>
      </c>
      <c r="L5" s="2">
        <f>K5+2.5</f>
        <v>85.5</v>
      </c>
      <c r="M5" s="2">
        <f t="shared" si="1"/>
        <v>88</v>
      </c>
      <c r="N5" s="2">
        <f t="shared" si="1"/>
        <v>90.5</v>
      </c>
      <c r="O5" s="2">
        <f t="shared" si="1"/>
        <v>93</v>
      </c>
      <c r="T5" s="41"/>
      <c r="U5" s="41"/>
      <c r="V5" s="41"/>
      <c r="W5" s="41"/>
      <c r="X5" s="41"/>
      <c r="AC5" s="19" t="s">
        <v>27</v>
      </c>
      <c r="AD5" s="17" t="s">
        <v>60</v>
      </c>
      <c r="AE5" s="17" t="s">
        <v>39</v>
      </c>
      <c r="AF5" s="17" t="s">
        <v>25</v>
      </c>
    </row>
    <row r="6" spans="1:3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8" t="s">
        <v>62</v>
      </c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7"/>
      <c r="AD6" s="7"/>
      <c r="AE6" s="7" t="s">
        <v>34</v>
      </c>
      <c r="AF6" s="7" t="s">
        <v>25</v>
      </c>
    </row>
    <row r="7" spans="1:32">
      <c r="A7" s="28" t="s">
        <v>43</v>
      </c>
      <c r="B7" s="28" t="s">
        <v>26</v>
      </c>
      <c r="C7" s="28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" t="s">
        <v>37</v>
      </c>
      <c r="Q7" s="24" t="s">
        <v>3</v>
      </c>
      <c r="R7" s="2" t="s">
        <v>4</v>
      </c>
      <c r="S7" s="2" t="s">
        <v>5</v>
      </c>
      <c r="T7" s="2" t="s">
        <v>6</v>
      </c>
      <c r="U7" s="2" t="s">
        <v>7</v>
      </c>
      <c r="V7" s="2" t="s">
        <v>8</v>
      </c>
      <c r="W7" s="2" t="s">
        <v>9</v>
      </c>
      <c r="X7" s="2" t="s">
        <v>10</v>
      </c>
      <c r="Y7" s="2" t="s">
        <v>11</v>
      </c>
      <c r="Z7" s="2" t="s">
        <v>12</v>
      </c>
      <c r="AA7" s="2" t="s">
        <v>13</v>
      </c>
      <c r="AB7" s="2" t="s">
        <v>14</v>
      </c>
      <c r="AC7" s="19"/>
      <c r="AD7" s="17"/>
      <c r="AE7" s="17" t="s">
        <v>21</v>
      </c>
      <c r="AF7" s="17" t="s">
        <v>25</v>
      </c>
    </row>
    <row r="8" spans="1:32">
      <c r="A8" s="2" t="s">
        <v>15</v>
      </c>
      <c r="B8" s="2" t="s">
        <v>16</v>
      </c>
      <c r="C8" s="2" t="s">
        <v>17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  <c r="P8" s="2" t="s">
        <v>32</v>
      </c>
      <c r="Q8" s="37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7"/>
      <c r="AD8" s="7"/>
      <c r="AE8" s="7" t="s">
        <v>31</v>
      </c>
      <c r="AF8" s="7" t="s">
        <v>25</v>
      </c>
    </row>
    <row r="9" spans="1:32">
      <c r="A9" s="2">
        <v>100</v>
      </c>
      <c r="B9" s="2">
        <f>0.8*A9+1</f>
        <v>81</v>
      </c>
      <c r="C9" s="2" t="s">
        <v>59</v>
      </c>
      <c r="D9" s="2">
        <f>B9-25</f>
        <v>56</v>
      </c>
      <c r="E9" s="2">
        <f>D9+2.5</f>
        <v>58.5</v>
      </c>
      <c r="F9" s="2">
        <f>E9+2.5</f>
        <v>61</v>
      </c>
      <c r="G9" s="2">
        <f t="shared" ref="G9:O9" si="2">F9+2.5</f>
        <v>63.5</v>
      </c>
      <c r="H9" s="2">
        <f t="shared" si="2"/>
        <v>66</v>
      </c>
      <c r="I9" s="2">
        <f t="shared" si="2"/>
        <v>68.5</v>
      </c>
      <c r="J9" s="2">
        <f t="shared" si="2"/>
        <v>71</v>
      </c>
      <c r="K9" s="2">
        <f t="shared" si="2"/>
        <v>73.5</v>
      </c>
      <c r="L9" s="2">
        <f>K9+2.5</f>
        <v>76</v>
      </c>
      <c r="M9" s="2">
        <f t="shared" si="2"/>
        <v>78.5</v>
      </c>
      <c r="N9" s="2">
        <f t="shared" si="2"/>
        <v>81</v>
      </c>
      <c r="O9" s="2">
        <f t="shared" si="2"/>
        <v>83.5</v>
      </c>
      <c r="P9" s="2" t="s">
        <v>33</v>
      </c>
      <c r="Q9" s="37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32" ht="16" thickBot="1">
      <c r="A10" s="3">
        <v>100</v>
      </c>
      <c r="B10" s="2">
        <f>0.8*A10</f>
        <v>80</v>
      </c>
      <c r="C10" s="2" t="s">
        <v>45</v>
      </c>
      <c r="D10" s="2">
        <f>B10-25</f>
        <v>55</v>
      </c>
      <c r="E10" s="2">
        <f>D10+2.5</f>
        <v>57.5</v>
      </c>
      <c r="F10" s="2">
        <f>E10+2.5</f>
        <v>60</v>
      </c>
      <c r="G10" s="2">
        <f t="shared" ref="G10:O10" si="3">F10+2.5</f>
        <v>62.5</v>
      </c>
      <c r="H10" s="2">
        <f t="shared" si="3"/>
        <v>65</v>
      </c>
      <c r="I10" s="2">
        <f t="shared" si="3"/>
        <v>67.5</v>
      </c>
      <c r="J10" s="2">
        <f t="shared" si="3"/>
        <v>70</v>
      </c>
      <c r="K10" s="2">
        <f t="shared" si="3"/>
        <v>72.5</v>
      </c>
      <c r="L10" s="2">
        <f>K10+2.5</f>
        <v>75</v>
      </c>
      <c r="M10" s="2">
        <f t="shared" si="3"/>
        <v>77.5</v>
      </c>
      <c r="N10" s="2">
        <f t="shared" si="3"/>
        <v>80</v>
      </c>
      <c r="O10" s="3">
        <f t="shared" si="3"/>
        <v>82.5</v>
      </c>
      <c r="P10" s="2" t="s">
        <v>34</v>
      </c>
      <c r="Q10" s="37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8"/>
      <c r="AD10" s="39" t="s">
        <v>1</v>
      </c>
      <c r="AE10" s="39"/>
      <c r="AF10" s="8"/>
    </row>
    <row r="11" spans="1:32">
      <c r="A11" s="34" t="s">
        <v>46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4"/>
      <c r="P11" s="2" t="s">
        <v>21</v>
      </c>
      <c r="Q11" s="37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6" t="s">
        <v>24</v>
      </c>
      <c r="AD11" s="10" t="s">
        <v>19</v>
      </c>
      <c r="AE11" s="5" t="s">
        <v>20</v>
      </c>
      <c r="AF11" s="9" t="s">
        <v>42</v>
      </c>
    </row>
    <row r="12" spans="1:32">
      <c r="A12" s="28" t="s">
        <v>43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" t="s">
        <v>31</v>
      </c>
      <c r="Q12" s="37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7" t="s">
        <v>26</v>
      </c>
      <c r="AD12" s="7" t="s">
        <v>2</v>
      </c>
      <c r="AE12" s="7" t="s">
        <v>41</v>
      </c>
      <c r="AF12" s="7" t="s">
        <v>25</v>
      </c>
    </row>
    <row r="13" spans="1:32">
      <c r="A13" s="2" t="s">
        <v>18</v>
      </c>
      <c r="B13" s="2" t="s">
        <v>16</v>
      </c>
      <c r="C13" s="2" t="s">
        <v>0</v>
      </c>
      <c r="D13" s="2" t="s">
        <v>3</v>
      </c>
      <c r="E13" s="2" t="s">
        <v>4</v>
      </c>
      <c r="F13" s="2" t="s">
        <v>5</v>
      </c>
      <c r="G13" s="2" t="s">
        <v>6</v>
      </c>
      <c r="H13" s="2" t="s">
        <v>7</v>
      </c>
      <c r="I13" s="2" t="s">
        <v>8</v>
      </c>
      <c r="J13" s="2" t="s">
        <v>9</v>
      </c>
      <c r="K13" s="2" t="s">
        <v>10</v>
      </c>
      <c r="L13" s="2" t="s">
        <v>11</v>
      </c>
      <c r="M13" s="2" t="s">
        <v>12</v>
      </c>
      <c r="N13" s="2" t="s">
        <v>13</v>
      </c>
      <c r="O13" s="2" t="s">
        <v>14</v>
      </c>
      <c r="AC13" s="7" t="s">
        <v>26</v>
      </c>
      <c r="AD13" s="7" t="s">
        <v>59</v>
      </c>
      <c r="AE13" s="7" t="s">
        <v>23</v>
      </c>
      <c r="AF13" s="7" t="s">
        <v>25</v>
      </c>
    </row>
    <row r="14" spans="1:32">
      <c r="A14" s="2">
        <f>O4/80*100</f>
        <v>107.5</v>
      </c>
      <c r="B14" s="2">
        <f>O4</f>
        <v>86</v>
      </c>
      <c r="C14" s="2" t="s">
        <v>60</v>
      </c>
      <c r="D14" s="2">
        <f>B14-22.5</f>
        <v>63.5</v>
      </c>
      <c r="E14" s="2">
        <f t="shared" ref="E14:O14" si="4">D14+2.5</f>
        <v>66</v>
      </c>
      <c r="F14" s="2">
        <f t="shared" si="4"/>
        <v>68.5</v>
      </c>
      <c r="G14" s="2">
        <f t="shared" si="4"/>
        <v>71</v>
      </c>
      <c r="H14" s="2">
        <f t="shared" si="4"/>
        <v>73.5</v>
      </c>
      <c r="I14" s="2">
        <f t="shared" si="4"/>
        <v>76</v>
      </c>
      <c r="J14" s="2">
        <f t="shared" si="4"/>
        <v>78.5</v>
      </c>
      <c r="K14" s="2">
        <f t="shared" si="4"/>
        <v>81</v>
      </c>
      <c r="L14" s="2">
        <f>K14+2.5</f>
        <v>83.5</v>
      </c>
      <c r="M14" s="2">
        <f t="shared" si="4"/>
        <v>86</v>
      </c>
      <c r="N14" s="2">
        <f t="shared" si="4"/>
        <v>88.5</v>
      </c>
      <c r="O14" s="2">
        <f t="shared" si="4"/>
        <v>91</v>
      </c>
      <c r="P14" s="28" t="s">
        <v>62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7"/>
      <c r="AD14" s="7"/>
      <c r="AE14" s="7" t="s">
        <v>40</v>
      </c>
      <c r="AF14" s="7" t="s">
        <v>25</v>
      </c>
    </row>
    <row r="15" spans="1:32">
      <c r="A15" s="23">
        <f>O5/88*100</f>
        <v>105.68181818181819</v>
      </c>
      <c r="B15" s="2">
        <f>O5</f>
        <v>93</v>
      </c>
      <c r="C15" s="2" t="s">
        <v>61</v>
      </c>
      <c r="D15" s="2">
        <f>B15-22.5</f>
        <v>70.5</v>
      </c>
      <c r="E15" s="2">
        <f>D15+2.5</f>
        <v>73</v>
      </c>
      <c r="F15" s="2">
        <f>E15+2.5</f>
        <v>75.5</v>
      </c>
      <c r="G15" s="2">
        <f t="shared" ref="G15:O15" si="5">F15+2.5</f>
        <v>78</v>
      </c>
      <c r="H15" s="2">
        <f t="shared" si="5"/>
        <v>80.5</v>
      </c>
      <c r="I15" s="2">
        <f t="shared" si="5"/>
        <v>83</v>
      </c>
      <c r="J15" s="2">
        <f t="shared" si="5"/>
        <v>85.5</v>
      </c>
      <c r="K15" s="2">
        <f t="shared" si="5"/>
        <v>88</v>
      </c>
      <c r="L15" s="2">
        <f>K15+2.5</f>
        <v>90.5</v>
      </c>
      <c r="M15" s="2">
        <f t="shared" si="5"/>
        <v>93</v>
      </c>
      <c r="N15" s="2">
        <f t="shared" si="5"/>
        <v>95.5</v>
      </c>
      <c r="O15" s="2">
        <f t="shared" si="5"/>
        <v>98</v>
      </c>
      <c r="P15" s="2" t="s">
        <v>38</v>
      </c>
      <c r="Q15" s="25" t="s">
        <v>3</v>
      </c>
      <c r="R15" s="25" t="s">
        <v>4</v>
      </c>
      <c r="S15" s="25" t="s">
        <v>5</v>
      </c>
      <c r="T15" s="25" t="s">
        <v>6</v>
      </c>
      <c r="U15" s="25" t="s">
        <v>7</v>
      </c>
      <c r="V15" s="25" t="s">
        <v>8</v>
      </c>
      <c r="W15" s="25" t="s">
        <v>9</v>
      </c>
      <c r="X15" s="25" t="s">
        <v>10</v>
      </c>
      <c r="Y15" s="25" t="s">
        <v>11</v>
      </c>
      <c r="Z15" s="25" t="s">
        <v>12</v>
      </c>
      <c r="AA15" s="25" t="s">
        <v>13</v>
      </c>
      <c r="AB15" s="25" t="s">
        <v>14</v>
      </c>
      <c r="AC15" s="7"/>
      <c r="AD15" s="7"/>
      <c r="AE15" s="7" t="s">
        <v>29</v>
      </c>
      <c r="AF15" s="7" t="s">
        <v>30</v>
      </c>
    </row>
    <row r="16" spans="1:3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 t="s">
        <v>22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7"/>
      <c r="AD16" s="7"/>
      <c r="AE16" s="7" t="s">
        <v>36</v>
      </c>
      <c r="AF16" s="7" t="s">
        <v>25</v>
      </c>
    </row>
    <row r="17" spans="1:28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 t="s">
        <v>23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>
      <c r="A18" s="2" t="s">
        <v>18</v>
      </c>
      <c r="B18" s="2" t="s">
        <v>16</v>
      </c>
      <c r="C18" s="2" t="s">
        <v>17</v>
      </c>
      <c r="D18" s="2" t="s">
        <v>3</v>
      </c>
      <c r="E18" s="2" t="s">
        <v>4</v>
      </c>
      <c r="F18" s="2" t="s">
        <v>5</v>
      </c>
      <c r="G18" s="2" t="s">
        <v>6</v>
      </c>
      <c r="H18" s="2" t="s">
        <v>7</v>
      </c>
      <c r="I18" s="2" t="s">
        <v>8</v>
      </c>
      <c r="J18" s="2" t="s">
        <v>9</v>
      </c>
      <c r="K18" s="2" t="s">
        <v>10</v>
      </c>
      <c r="L18" s="2" t="s">
        <v>11</v>
      </c>
      <c r="M18" s="2" t="s">
        <v>12</v>
      </c>
      <c r="N18" s="2" t="s">
        <v>13</v>
      </c>
      <c r="O18" s="2" t="s">
        <v>14</v>
      </c>
      <c r="P18" s="2" t="s">
        <v>35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>
      <c r="A19" s="23">
        <f>O9/80*100</f>
        <v>104.375</v>
      </c>
      <c r="B19" s="2">
        <f>O9</f>
        <v>83.5</v>
      </c>
      <c r="C19" s="2" t="s">
        <v>59</v>
      </c>
      <c r="D19" s="2">
        <f>B19-25</f>
        <v>58.5</v>
      </c>
      <c r="E19" s="2">
        <f t="shared" ref="E19:O19" si="6">D19+2.5</f>
        <v>61</v>
      </c>
      <c r="F19" s="2">
        <f t="shared" si="6"/>
        <v>63.5</v>
      </c>
      <c r="G19" s="2">
        <f t="shared" si="6"/>
        <v>66</v>
      </c>
      <c r="H19" s="2">
        <f t="shared" si="6"/>
        <v>68.5</v>
      </c>
      <c r="I19" s="2">
        <f t="shared" si="6"/>
        <v>71</v>
      </c>
      <c r="J19" s="2">
        <f t="shared" si="6"/>
        <v>73.5</v>
      </c>
      <c r="K19" s="2">
        <f t="shared" si="6"/>
        <v>76</v>
      </c>
      <c r="L19" s="2">
        <f>K19+2.5</f>
        <v>78.5</v>
      </c>
      <c r="M19" s="2">
        <f t="shared" si="6"/>
        <v>81</v>
      </c>
      <c r="N19" s="2">
        <f t="shared" si="6"/>
        <v>83.5</v>
      </c>
      <c r="O19" s="2">
        <f t="shared" si="6"/>
        <v>86</v>
      </c>
      <c r="P19" s="2" t="s">
        <v>29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>
      <c r="A20" s="2">
        <f>O10/80*100</f>
        <v>103.125</v>
      </c>
      <c r="B20" s="2">
        <f>O10</f>
        <v>82.5</v>
      </c>
      <c r="C20" s="2" t="s">
        <v>58</v>
      </c>
      <c r="D20" s="2">
        <f>B20-25</f>
        <v>57.5</v>
      </c>
      <c r="E20" s="2">
        <f t="shared" ref="E20:O20" si="7">D20+2.5</f>
        <v>60</v>
      </c>
      <c r="F20" s="2">
        <f t="shared" si="7"/>
        <v>62.5</v>
      </c>
      <c r="G20" s="2">
        <f t="shared" si="7"/>
        <v>65</v>
      </c>
      <c r="H20" s="2">
        <f t="shared" si="7"/>
        <v>67.5</v>
      </c>
      <c r="I20" s="2">
        <f t="shared" si="7"/>
        <v>70</v>
      </c>
      <c r="J20" s="2">
        <f t="shared" si="7"/>
        <v>72.5</v>
      </c>
      <c r="K20" s="2">
        <f t="shared" si="7"/>
        <v>75</v>
      </c>
      <c r="L20" s="2">
        <f>K20+2.5</f>
        <v>77.5</v>
      </c>
      <c r="M20" s="2">
        <f t="shared" si="7"/>
        <v>80</v>
      </c>
      <c r="N20" s="2">
        <f t="shared" si="7"/>
        <v>82.5</v>
      </c>
      <c r="O20" s="2">
        <f t="shared" si="7"/>
        <v>85</v>
      </c>
      <c r="P20" s="2" t="s">
        <v>36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>
      <c r="A21" s="1" t="s">
        <v>47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28">
      <c r="A22" s="28" t="s">
        <v>43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  <row r="23" spans="1:28">
      <c r="A23" s="2" t="s">
        <v>18</v>
      </c>
      <c r="B23" s="2" t="s">
        <v>16</v>
      </c>
      <c r="C23" s="2" t="s">
        <v>0</v>
      </c>
      <c r="D23" s="2" t="s">
        <v>3</v>
      </c>
      <c r="E23" s="2" t="s">
        <v>4</v>
      </c>
      <c r="F23" s="2" t="s">
        <v>5</v>
      </c>
      <c r="G23" s="2" t="s">
        <v>6</v>
      </c>
      <c r="H23" s="2" t="s">
        <v>7</v>
      </c>
      <c r="I23" s="2" t="s">
        <v>8</v>
      </c>
      <c r="J23" s="2" t="s">
        <v>9</v>
      </c>
      <c r="K23" s="2" t="s">
        <v>10</v>
      </c>
      <c r="L23" s="2" t="s">
        <v>11</v>
      </c>
      <c r="M23" s="2" t="s">
        <v>12</v>
      </c>
      <c r="N23" s="2" t="s">
        <v>13</v>
      </c>
      <c r="O23" s="2" t="s">
        <v>14</v>
      </c>
    </row>
    <row r="24" spans="1:28">
      <c r="A24" s="2">
        <f>O14/80*100</f>
        <v>113.75</v>
      </c>
      <c r="B24" s="2">
        <f>O14</f>
        <v>91</v>
      </c>
      <c r="C24" s="2" t="s">
        <v>60</v>
      </c>
      <c r="D24" s="2">
        <f>B24-22.5</f>
        <v>68.5</v>
      </c>
      <c r="E24" s="2">
        <f t="shared" ref="E24:O24" si="8">D24+2.5</f>
        <v>71</v>
      </c>
      <c r="F24" s="2">
        <f t="shared" si="8"/>
        <v>73.5</v>
      </c>
      <c r="G24" s="2">
        <f t="shared" si="8"/>
        <v>76</v>
      </c>
      <c r="H24" s="2">
        <f t="shared" si="8"/>
        <v>78.5</v>
      </c>
      <c r="I24" s="2">
        <f t="shared" si="8"/>
        <v>81</v>
      </c>
      <c r="J24" s="2">
        <f t="shared" si="8"/>
        <v>83.5</v>
      </c>
      <c r="K24" s="2">
        <f t="shared" si="8"/>
        <v>86</v>
      </c>
      <c r="L24" s="2">
        <f>K24+2.5</f>
        <v>88.5</v>
      </c>
      <c r="M24" s="2">
        <f t="shared" si="8"/>
        <v>91</v>
      </c>
      <c r="N24" s="2">
        <f t="shared" si="8"/>
        <v>93.5</v>
      </c>
      <c r="O24" s="2">
        <f t="shared" si="8"/>
        <v>96</v>
      </c>
    </row>
    <row r="25" spans="1:28">
      <c r="A25" s="23">
        <f>O15/88*100</f>
        <v>111.36363636363636</v>
      </c>
      <c r="B25" s="2">
        <f>O15</f>
        <v>98</v>
      </c>
      <c r="C25" s="2" t="s">
        <v>61</v>
      </c>
      <c r="D25" s="2">
        <f>B25-22.5</f>
        <v>75.5</v>
      </c>
      <c r="E25" s="2">
        <f>D25+2.5</f>
        <v>78</v>
      </c>
      <c r="F25" s="2">
        <f>E25+2.5</f>
        <v>80.5</v>
      </c>
      <c r="G25" s="2">
        <f t="shared" ref="G25:O25" si="9">F25+2.5</f>
        <v>83</v>
      </c>
      <c r="H25" s="2">
        <f t="shared" si="9"/>
        <v>85.5</v>
      </c>
      <c r="I25" s="2">
        <f t="shared" si="9"/>
        <v>88</v>
      </c>
      <c r="J25" s="2">
        <f t="shared" si="9"/>
        <v>90.5</v>
      </c>
      <c r="K25" s="2">
        <f t="shared" si="9"/>
        <v>93</v>
      </c>
      <c r="L25" s="2">
        <f>K25+2.5</f>
        <v>95.5</v>
      </c>
      <c r="M25" s="2">
        <f t="shared" si="9"/>
        <v>98</v>
      </c>
      <c r="N25" s="2">
        <f t="shared" si="9"/>
        <v>100.5</v>
      </c>
      <c r="O25" s="2">
        <f t="shared" si="9"/>
        <v>103</v>
      </c>
    </row>
    <row r="26" spans="1:28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28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8">
      <c r="A28" s="2" t="s">
        <v>18</v>
      </c>
      <c r="B28" s="2" t="s">
        <v>16</v>
      </c>
      <c r="C28" s="2" t="s">
        <v>17</v>
      </c>
      <c r="D28" s="2" t="s">
        <v>3</v>
      </c>
      <c r="E28" s="2" t="s">
        <v>4</v>
      </c>
      <c r="F28" s="2" t="s">
        <v>5</v>
      </c>
      <c r="G28" s="2" t="s">
        <v>6</v>
      </c>
      <c r="H28" s="2" t="s">
        <v>7</v>
      </c>
      <c r="I28" s="2" t="s">
        <v>8</v>
      </c>
      <c r="J28" s="2" t="s">
        <v>9</v>
      </c>
      <c r="K28" s="2" t="s">
        <v>10</v>
      </c>
      <c r="L28" s="2" t="s">
        <v>11</v>
      </c>
      <c r="M28" s="2" t="s">
        <v>12</v>
      </c>
      <c r="N28" s="2" t="s">
        <v>13</v>
      </c>
      <c r="O28" s="2" t="s">
        <v>14</v>
      </c>
    </row>
    <row r="29" spans="1:28">
      <c r="A29" s="2"/>
      <c r="B29" s="2">
        <f>O19</f>
        <v>86</v>
      </c>
      <c r="C29" s="2" t="s">
        <v>59</v>
      </c>
      <c r="D29" s="2">
        <f>B29-25</f>
        <v>61</v>
      </c>
      <c r="E29" s="2">
        <f t="shared" ref="E29:O29" si="10">D29+2.5</f>
        <v>63.5</v>
      </c>
      <c r="F29" s="2">
        <f t="shared" si="10"/>
        <v>66</v>
      </c>
      <c r="G29" s="2">
        <f t="shared" si="10"/>
        <v>68.5</v>
      </c>
      <c r="H29" s="2">
        <f t="shared" si="10"/>
        <v>71</v>
      </c>
      <c r="I29" s="2">
        <f t="shared" si="10"/>
        <v>73.5</v>
      </c>
      <c r="J29" s="2">
        <f t="shared" si="10"/>
        <v>76</v>
      </c>
      <c r="K29" s="2">
        <f t="shared" si="10"/>
        <v>78.5</v>
      </c>
      <c r="L29" s="2">
        <f>K29+2.5</f>
        <v>81</v>
      </c>
      <c r="M29" s="2">
        <f t="shared" si="10"/>
        <v>83.5</v>
      </c>
      <c r="N29" s="2">
        <f t="shared" si="10"/>
        <v>86</v>
      </c>
      <c r="O29" s="2">
        <f t="shared" si="10"/>
        <v>88.5</v>
      </c>
    </row>
    <row r="30" spans="1:28">
      <c r="A30" s="2"/>
      <c r="B30" s="2">
        <f>O20</f>
        <v>85</v>
      </c>
      <c r="C30" s="2" t="s">
        <v>58</v>
      </c>
      <c r="D30" s="2">
        <f>B30-25</f>
        <v>60</v>
      </c>
      <c r="E30" s="2">
        <f t="shared" ref="E30:K30" si="11">D30+2.5</f>
        <v>62.5</v>
      </c>
      <c r="F30" s="2">
        <f t="shared" si="11"/>
        <v>65</v>
      </c>
      <c r="G30" s="2">
        <f t="shared" si="11"/>
        <v>67.5</v>
      </c>
      <c r="H30" s="2">
        <f t="shared" si="11"/>
        <v>70</v>
      </c>
      <c r="I30" s="2">
        <f t="shared" si="11"/>
        <v>72.5</v>
      </c>
      <c r="J30" s="2">
        <f t="shared" si="11"/>
        <v>75</v>
      </c>
      <c r="K30" s="2">
        <f t="shared" si="11"/>
        <v>77.5</v>
      </c>
      <c r="L30" s="2">
        <f>K30+2.5</f>
        <v>80</v>
      </c>
      <c r="M30" s="2">
        <f t="shared" ref="M30:O30" si="12">L30+2.5</f>
        <v>82.5</v>
      </c>
      <c r="N30" s="2">
        <f t="shared" si="12"/>
        <v>85</v>
      </c>
      <c r="O30" s="2">
        <f t="shared" si="12"/>
        <v>87.5</v>
      </c>
    </row>
    <row r="31" spans="1:2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2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1:28">
      <c r="A33" s="11" t="s">
        <v>49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28" ht="15" customHeight="1">
      <c r="A34" s="28" t="s">
        <v>43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</row>
    <row r="35" spans="1:28" ht="15" customHeight="1">
      <c r="A35" s="2" t="s">
        <v>18</v>
      </c>
      <c r="B35" s="2" t="s">
        <v>16</v>
      </c>
      <c r="C35" s="2" t="s">
        <v>0</v>
      </c>
      <c r="T35" s="40" t="s">
        <v>44</v>
      </c>
      <c r="U35" s="40"/>
      <c r="V35" s="40"/>
      <c r="W35" s="40"/>
      <c r="X35" s="40"/>
    </row>
    <row r="36" spans="1:28" ht="15" customHeight="1">
      <c r="A36" s="2">
        <f>O24/80*100</f>
        <v>120</v>
      </c>
      <c r="B36" s="2">
        <f>O24</f>
        <v>96</v>
      </c>
      <c r="C36" s="2" t="s">
        <v>60</v>
      </c>
      <c r="D36" s="2">
        <f>B36-22.5</f>
        <v>73.5</v>
      </c>
      <c r="E36" s="2">
        <f t="shared" ref="E36:O36" si="13">D36+2.5</f>
        <v>76</v>
      </c>
      <c r="F36" s="2">
        <f t="shared" si="13"/>
        <v>78.5</v>
      </c>
      <c r="G36" s="2">
        <f t="shared" si="13"/>
        <v>81</v>
      </c>
      <c r="H36" s="2">
        <f t="shared" si="13"/>
        <v>83.5</v>
      </c>
      <c r="I36" s="2">
        <f t="shared" si="13"/>
        <v>86</v>
      </c>
      <c r="J36" s="2">
        <f t="shared" si="13"/>
        <v>88.5</v>
      </c>
      <c r="K36" s="2">
        <f t="shared" si="13"/>
        <v>91</v>
      </c>
      <c r="L36" s="2">
        <f>K36+2.5</f>
        <v>93.5</v>
      </c>
      <c r="M36" s="2">
        <f t="shared" si="13"/>
        <v>96</v>
      </c>
      <c r="N36" s="2">
        <f t="shared" si="13"/>
        <v>98.5</v>
      </c>
      <c r="O36" s="2">
        <f t="shared" si="13"/>
        <v>101</v>
      </c>
      <c r="T36" s="40"/>
      <c r="U36" s="40"/>
      <c r="V36" s="40"/>
      <c r="W36" s="40"/>
      <c r="X36" s="40"/>
    </row>
    <row r="37" spans="1:28">
      <c r="A37" s="23">
        <f>O25/88*100</f>
        <v>117.04545454545455</v>
      </c>
      <c r="B37" s="2">
        <f>O25</f>
        <v>103</v>
      </c>
      <c r="C37" s="2" t="s">
        <v>61</v>
      </c>
      <c r="D37" s="2">
        <f>B37-22.5</f>
        <v>80.5</v>
      </c>
      <c r="E37" s="2">
        <f>D37+2.5</f>
        <v>83</v>
      </c>
      <c r="F37" s="2">
        <f>E37+2.5</f>
        <v>85.5</v>
      </c>
      <c r="G37" s="2">
        <f t="shared" ref="G37:O37" si="14">F37+2.5</f>
        <v>88</v>
      </c>
      <c r="H37" s="2">
        <f t="shared" si="14"/>
        <v>90.5</v>
      </c>
      <c r="I37" s="2">
        <f t="shared" si="14"/>
        <v>93</v>
      </c>
      <c r="J37" s="2">
        <f t="shared" si="14"/>
        <v>95.5</v>
      </c>
      <c r="K37" s="2">
        <f t="shared" si="14"/>
        <v>98</v>
      </c>
      <c r="L37" s="2">
        <f>K37+2.5</f>
        <v>100.5</v>
      </c>
      <c r="M37" s="2">
        <f t="shared" si="14"/>
        <v>103</v>
      </c>
      <c r="N37" s="2">
        <f t="shared" si="14"/>
        <v>105.5</v>
      </c>
      <c r="O37" s="2">
        <f t="shared" si="14"/>
        <v>108</v>
      </c>
      <c r="T37" s="41"/>
      <c r="U37" s="41"/>
      <c r="V37" s="41"/>
      <c r="W37" s="41"/>
      <c r="X37" s="41"/>
    </row>
    <row r="38" spans="1:2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8" t="s">
        <v>62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1:28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 t="s">
        <v>37</v>
      </c>
      <c r="Q39" s="24" t="s">
        <v>3</v>
      </c>
      <c r="R39" s="2" t="s">
        <v>4</v>
      </c>
      <c r="S39" s="2" t="s">
        <v>5</v>
      </c>
      <c r="T39" s="2" t="s">
        <v>6</v>
      </c>
      <c r="U39" s="2" t="s">
        <v>7</v>
      </c>
      <c r="V39" s="2" t="s">
        <v>8</v>
      </c>
      <c r="W39" s="2" t="s">
        <v>9</v>
      </c>
      <c r="X39" s="2" t="s">
        <v>10</v>
      </c>
      <c r="Y39" s="2" t="s">
        <v>11</v>
      </c>
      <c r="Z39" s="2" t="s">
        <v>12</v>
      </c>
      <c r="AA39" s="2" t="s">
        <v>13</v>
      </c>
      <c r="AB39" s="2" t="s">
        <v>14</v>
      </c>
    </row>
    <row r="40" spans="1:28">
      <c r="A40" s="2" t="s">
        <v>18</v>
      </c>
      <c r="B40" s="2" t="s">
        <v>16</v>
      </c>
      <c r="C40" s="2" t="s">
        <v>17</v>
      </c>
      <c r="D40" s="2" t="s">
        <v>3</v>
      </c>
      <c r="E40" s="2" t="s">
        <v>4</v>
      </c>
      <c r="F40" s="2" t="s">
        <v>5</v>
      </c>
      <c r="G40" s="2" t="s">
        <v>6</v>
      </c>
      <c r="H40" s="2" t="s">
        <v>7</v>
      </c>
      <c r="I40" s="2" t="s">
        <v>8</v>
      </c>
      <c r="J40" s="2" t="s">
        <v>9</v>
      </c>
      <c r="K40" s="2" t="s">
        <v>10</v>
      </c>
      <c r="L40" s="2" t="s">
        <v>11</v>
      </c>
      <c r="M40" s="2" t="s">
        <v>12</v>
      </c>
      <c r="N40" s="2" t="s">
        <v>13</v>
      </c>
      <c r="O40" s="2" t="s">
        <v>14</v>
      </c>
      <c r="P40" s="2" t="s">
        <v>32</v>
      </c>
      <c r="Q40" s="37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>
      <c r="A41" s="2"/>
      <c r="B41" s="2">
        <f>O29</f>
        <v>88.5</v>
      </c>
      <c r="C41" s="2" t="s">
        <v>59</v>
      </c>
      <c r="D41" s="2">
        <f>B41-25</f>
        <v>63.5</v>
      </c>
      <c r="E41" s="2">
        <f t="shared" ref="E41:O41" si="15">D41+2.5</f>
        <v>66</v>
      </c>
      <c r="F41" s="2">
        <f t="shared" si="15"/>
        <v>68.5</v>
      </c>
      <c r="G41" s="2">
        <f t="shared" si="15"/>
        <v>71</v>
      </c>
      <c r="H41" s="2">
        <f t="shared" si="15"/>
        <v>73.5</v>
      </c>
      <c r="I41" s="2">
        <f t="shared" si="15"/>
        <v>76</v>
      </c>
      <c r="J41" s="2">
        <f t="shared" si="15"/>
        <v>78.5</v>
      </c>
      <c r="K41" s="2">
        <f t="shared" si="15"/>
        <v>81</v>
      </c>
      <c r="L41" s="2">
        <f>K41+2.5</f>
        <v>83.5</v>
      </c>
      <c r="M41" s="2">
        <f t="shared" si="15"/>
        <v>86</v>
      </c>
      <c r="N41" s="2">
        <f t="shared" si="15"/>
        <v>88.5</v>
      </c>
      <c r="O41" s="2">
        <f t="shared" si="15"/>
        <v>91</v>
      </c>
      <c r="P41" s="2" t="s">
        <v>33</v>
      </c>
      <c r="Q41" s="37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>
      <c r="A42" s="2"/>
      <c r="B42" s="2">
        <f>O30</f>
        <v>87.5</v>
      </c>
      <c r="C42" s="2" t="s">
        <v>58</v>
      </c>
      <c r="D42" s="2">
        <f>B42-25</f>
        <v>62.5</v>
      </c>
      <c r="E42" s="2">
        <f t="shared" ref="E42:O42" si="16">D42+2.5</f>
        <v>65</v>
      </c>
      <c r="F42" s="2">
        <f t="shared" si="16"/>
        <v>67.5</v>
      </c>
      <c r="G42" s="2">
        <f t="shared" si="16"/>
        <v>70</v>
      </c>
      <c r="H42" s="2">
        <f t="shared" si="16"/>
        <v>72.5</v>
      </c>
      <c r="I42" s="2">
        <f t="shared" si="16"/>
        <v>75</v>
      </c>
      <c r="J42" s="2">
        <f t="shared" si="16"/>
        <v>77.5</v>
      </c>
      <c r="K42" s="2">
        <f t="shared" si="16"/>
        <v>80</v>
      </c>
      <c r="L42" s="2">
        <f>K42+2.5</f>
        <v>82.5</v>
      </c>
      <c r="M42" s="2">
        <f t="shared" si="16"/>
        <v>85</v>
      </c>
      <c r="N42" s="2">
        <f t="shared" si="16"/>
        <v>87.5</v>
      </c>
      <c r="O42" s="2">
        <f t="shared" si="16"/>
        <v>90</v>
      </c>
      <c r="P42" s="2" t="s">
        <v>34</v>
      </c>
      <c r="Q42" s="37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>
      <c r="A43" s="1" t="s">
        <v>50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" t="s">
        <v>21</v>
      </c>
      <c r="Q43" s="37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>
      <c r="A44" s="28" t="s">
        <v>43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" t="s">
        <v>31</v>
      </c>
      <c r="Q44" s="37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>
      <c r="A45" s="2" t="s">
        <v>18</v>
      </c>
      <c r="B45" s="2" t="s">
        <v>16</v>
      </c>
      <c r="C45" s="2" t="s">
        <v>0</v>
      </c>
      <c r="D45" s="2" t="s">
        <v>3</v>
      </c>
      <c r="E45" s="2" t="s">
        <v>4</v>
      </c>
      <c r="F45" s="2" t="s">
        <v>5</v>
      </c>
      <c r="G45" s="2" t="s">
        <v>6</v>
      </c>
      <c r="H45" s="2" t="s">
        <v>7</v>
      </c>
      <c r="I45" s="2" t="s">
        <v>8</v>
      </c>
      <c r="J45" s="2" t="s">
        <v>9</v>
      </c>
      <c r="K45" s="2" t="s">
        <v>10</v>
      </c>
      <c r="L45" s="2" t="s">
        <v>11</v>
      </c>
      <c r="M45" s="2" t="s">
        <v>12</v>
      </c>
      <c r="N45" s="2" t="s">
        <v>13</v>
      </c>
      <c r="O45" s="2" t="s">
        <v>14</v>
      </c>
    </row>
    <row r="46" spans="1:28">
      <c r="A46" s="2"/>
      <c r="B46" s="2">
        <f>O36</f>
        <v>101</v>
      </c>
      <c r="C46" s="2" t="s">
        <v>60</v>
      </c>
      <c r="D46" s="2">
        <f>B46-22.5</f>
        <v>78.5</v>
      </c>
      <c r="E46" s="2">
        <f t="shared" ref="E46:O46" si="17">D46+2.5</f>
        <v>81</v>
      </c>
      <c r="F46" s="2">
        <f t="shared" si="17"/>
        <v>83.5</v>
      </c>
      <c r="G46" s="2">
        <f t="shared" si="17"/>
        <v>86</v>
      </c>
      <c r="H46" s="2">
        <f t="shared" si="17"/>
        <v>88.5</v>
      </c>
      <c r="I46" s="2">
        <f t="shared" si="17"/>
        <v>91</v>
      </c>
      <c r="J46" s="2">
        <f t="shared" si="17"/>
        <v>93.5</v>
      </c>
      <c r="K46" s="2">
        <f t="shared" si="17"/>
        <v>96</v>
      </c>
      <c r="L46" s="2">
        <f>K46+2.5</f>
        <v>98.5</v>
      </c>
      <c r="M46" s="2">
        <f t="shared" si="17"/>
        <v>101</v>
      </c>
      <c r="N46" s="2">
        <f t="shared" si="17"/>
        <v>103.5</v>
      </c>
      <c r="O46" s="2">
        <f t="shared" si="17"/>
        <v>106</v>
      </c>
      <c r="P46" s="28" t="s">
        <v>62</v>
      </c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</row>
    <row r="47" spans="1:28">
      <c r="A47" s="23"/>
      <c r="B47" s="2">
        <f>O37</f>
        <v>108</v>
      </c>
      <c r="C47" s="2" t="s">
        <v>61</v>
      </c>
      <c r="D47" s="2">
        <f>B47-22.5</f>
        <v>85.5</v>
      </c>
      <c r="E47" s="2">
        <f>D47+2.5</f>
        <v>88</v>
      </c>
      <c r="F47" s="2">
        <f>E47+2.5</f>
        <v>90.5</v>
      </c>
      <c r="G47" s="2">
        <f t="shared" ref="G47:O47" si="18">F47+2.5</f>
        <v>93</v>
      </c>
      <c r="H47" s="2">
        <f t="shared" si="18"/>
        <v>95.5</v>
      </c>
      <c r="I47" s="2">
        <f t="shared" si="18"/>
        <v>98</v>
      </c>
      <c r="J47" s="2">
        <f t="shared" si="18"/>
        <v>100.5</v>
      </c>
      <c r="K47" s="2">
        <f t="shared" si="18"/>
        <v>103</v>
      </c>
      <c r="L47" s="2">
        <f>K47+2.5</f>
        <v>105.5</v>
      </c>
      <c r="M47" s="2">
        <f t="shared" si="18"/>
        <v>108</v>
      </c>
      <c r="N47" s="2">
        <f t="shared" si="18"/>
        <v>110.5</v>
      </c>
      <c r="O47" s="2">
        <f t="shared" si="18"/>
        <v>113</v>
      </c>
      <c r="P47" s="2" t="s">
        <v>38</v>
      </c>
      <c r="Q47" s="25" t="s">
        <v>3</v>
      </c>
      <c r="R47" s="25" t="s">
        <v>4</v>
      </c>
      <c r="S47" s="25" t="s">
        <v>5</v>
      </c>
      <c r="T47" s="25" t="s">
        <v>6</v>
      </c>
      <c r="U47" s="25" t="s">
        <v>7</v>
      </c>
      <c r="V47" s="25" t="s">
        <v>8</v>
      </c>
      <c r="W47" s="25" t="s">
        <v>9</v>
      </c>
      <c r="X47" s="25" t="s">
        <v>10</v>
      </c>
      <c r="Y47" s="25" t="s">
        <v>11</v>
      </c>
      <c r="Z47" s="25" t="s">
        <v>12</v>
      </c>
      <c r="AA47" s="25" t="s">
        <v>13</v>
      </c>
      <c r="AB47" s="25" t="s">
        <v>14</v>
      </c>
    </row>
    <row r="48" spans="1:2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 t="s">
        <v>22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 t="s">
        <v>23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>
      <c r="A50" s="2" t="s">
        <v>18</v>
      </c>
      <c r="B50" s="2" t="s">
        <v>16</v>
      </c>
      <c r="C50" s="2" t="s">
        <v>17</v>
      </c>
      <c r="D50" s="2" t="s">
        <v>3</v>
      </c>
      <c r="E50" s="2" t="s">
        <v>4</v>
      </c>
      <c r="F50" s="2" t="s">
        <v>5</v>
      </c>
      <c r="G50" s="2" t="s">
        <v>6</v>
      </c>
      <c r="H50" s="2" t="s">
        <v>7</v>
      </c>
      <c r="I50" s="2" t="s">
        <v>8</v>
      </c>
      <c r="J50" s="2" t="s">
        <v>9</v>
      </c>
      <c r="K50" s="2" t="s">
        <v>10</v>
      </c>
      <c r="L50" s="2" t="s">
        <v>11</v>
      </c>
      <c r="M50" s="2" t="s">
        <v>12</v>
      </c>
      <c r="N50" s="2" t="s">
        <v>13</v>
      </c>
      <c r="O50" s="2" t="s">
        <v>14</v>
      </c>
      <c r="P50" s="2" t="s">
        <v>35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>
      <c r="A51" s="2"/>
      <c r="B51" s="2">
        <f>O41</f>
        <v>91</v>
      </c>
      <c r="C51" s="2" t="s">
        <v>59</v>
      </c>
      <c r="D51" s="2">
        <f>B51-25</f>
        <v>66</v>
      </c>
      <c r="E51" s="2">
        <f t="shared" ref="E51:O51" si="19">D51+2.5</f>
        <v>68.5</v>
      </c>
      <c r="F51" s="2">
        <f t="shared" si="19"/>
        <v>71</v>
      </c>
      <c r="G51" s="2">
        <f t="shared" si="19"/>
        <v>73.5</v>
      </c>
      <c r="H51" s="2">
        <f t="shared" si="19"/>
        <v>76</v>
      </c>
      <c r="I51" s="2">
        <f t="shared" si="19"/>
        <v>78.5</v>
      </c>
      <c r="J51" s="2">
        <f t="shared" si="19"/>
        <v>81</v>
      </c>
      <c r="K51" s="2">
        <f t="shared" si="19"/>
        <v>83.5</v>
      </c>
      <c r="L51" s="2">
        <f>K51+2.5</f>
        <v>86</v>
      </c>
      <c r="M51" s="2">
        <f t="shared" si="19"/>
        <v>88.5</v>
      </c>
      <c r="N51" s="2">
        <f t="shared" si="19"/>
        <v>91</v>
      </c>
      <c r="O51" s="2">
        <f t="shared" si="19"/>
        <v>93.5</v>
      </c>
      <c r="P51" s="2" t="s">
        <v>29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>
      <c r="A52" s="2"/>
      <c r="B52" s="2">
        <f>O42</f>
        <v>90</v>
      </c>
      <c r="C52" s="2" t="s">
        <v>58</v>
      </c>
      <c r="D52" s="2">
        <f>B52-25</f>
        <v>65</v>
      </c>
      <c r="E52" s="2">
        <f t="shared" ref="E52:O52" si="20">D52+2.5</f>
        <v>67.5</v>
      </c>
      <c r="F52" s="2">
        <f t="shared" si="20"/>
        <v>70</v>
      </c>
      <c r="G52" s="2">
        <f t="shared" si="20"/>
        <v>72.5</v>
      </c>
      <c r="H52" s="2">
        <f t="shared" si="20"/>
        <v>75</v>
      </c>
      <c r="I52" s="2">
        <f t="shared" si="20"/>
        <v>77.5</v>
      </c>
      <c r="J52" s="2">
        <f t="shared" si="20"/>
        <v>80</v>
      </c>
      <c r="K52" s="2">
        <f t="shared" si="20"/>
        <v>82.5</v>
      </c>
      <c r="L52" s="2">
        <f>K52+2.5</f>
        <v>85</v>
      </c>
      <c r="M52" s="2">
        <f t="shared" si="20"/>
        <v>87.5</v>
      </c>
      <c r="N52" s="2">
        <f t="shared" si="20"/>
        <v>90</v>
      </c>
      <c r="O52" s="2">
        <f t="shared" si="20"/>
        <v>92.5</v>
      </c>
      <c r="P52" s="2" t="s">
        <v>36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>
      <c r="A53" s="1" t="s">
        <v>51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28">
      <c r="A54" s="28" t="s">
        <v>43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</row>
    <row r="55" spans="1:28">
      <c r="A55" s="2" t="s">
        <v>18</v>
      </c>
      <c r="B55" s="2" t="s">
        <v>16</v>
      </c>
      <c r="C55" s="2" t="s">
        <v>0</v>
      </c>
      <c r="D55" s="2" t="s">
        <v>3</v>
      </c>
      <c r="E55" s="2" t="s">
        <v>4</v>
      </c>
      <c r="F55" s="2" t="s">
        <v>5</v>
      </c>
      <c r="G55" s="2" t="s">
        <v>6</v>
      </c>
      <c r="H55" s="2" t="s">
        <v>7</v>
      </c>
      <c r="I55" s="2" t="s">
        <v>8</v>
      </c>
      <c r="J55" s="2" t="s">
        <v>9</v>
      </c>
      <c r="K55" s="2" t="s">
        <v>10</v>
      </c>
      <c r="L55" s="2" t="s">
        <v>11</v>
      </c>
      <c r="M55" s="2" t="s">
        <v>12</v>
      </c>
      <c r="N55" s="2" t="s">
        <v>13</v>
      </c>
      <c r="O55" s="2" t="s">
        <v>14</v>
      </c>
    </row>
    <row r="56" spans="1:28">
      <c r="A56" s="2"/>
      <c r="B56" s="2">
        <f>O46</f>
        <v>106</v>
      </c>
      <c r="C56" s="2" t="s">
        <v>60</v>
      </c>
      <c r="D56" s="2">
        <f>B56-22.5</f>
        <v>83.5</v>
      </c>
      <c r="E56" s="2">
        <f t="shared" ref="E56:O56" si="21">D56+2.5</f>
        <v>86</v>
      </c>
      <c r="F56" s="2">
        <f t="shared" si="21"/>
        <v>88.5</v>
      </c>
      <c r="G56" s="2">
        <f t="shared" si="21"/>
        <v>91</v>
      </c>
      <c r="H56" s="2">
        <f t="shared" si="21"/>
        <v>93.5</v>
      </c>
      <c r="I56" s="2">
        <f t="shared" si="21"/>
        <v>96</v>
      </c>
      <c r="J56" s="2">
        <f t="shared" si="21"/>
        <v>98.5</v>
      </c>
      <c r="K56" s="2">
        <f t="shared" si="21"/>
        <v>101</v>
      </c>
      <c r="L56" s="2">
        <f>K56+2.5</f>
        <v>103.5</v>
      </c>
      <c r="M56" s="2">
        <f t="shared" si="21"/>
        <v>106</v>
      </c>
      <c r="N56" s="2">
        <f t="shared" si="21"/>
        <v>108.5</v>
      </c>
      <c r="O56" s="2">
        <f t="shared" si="21"/>
        <v>111</v>
      </c>
    </row>
    <row r="57" spans="1:28">
      <c r="A57" s="2"/>
      <c r="B57" s="2">
        <f>O47</f>
        <v>113</v>
      </c>
      <c r="C57" s="2" t="s">
        <v>61</v>
      </c>
      <c r="D57" s="2">
        <f>B57-22.5</f>
        <v>90.5</v>
      </c>
      <c r="E57" s="2">
        <f>D57+2.5</f>
        <v>93</v>
      </c>
      <c r="F57" s="2">
        <f>E57+2.5</f>
        <v>95.5</v>
      </c>
      <c r="G57" s="2">
        <f t="shared" ref="G57:O57" si="22">F57+2.5</f>
        <v>98</v>
      </c>
      <c r="H57" s="2">
        <f t="shared" si="22"/>
        <v>100.5</v>
      </c>
      <c r="I57" s="2">
        <f t="shared" si="22"/>
        <v>103</v>
      </c>
      <c r="J57" s="2">
        <f t="shared" si="22"/>
        <v>105.5</v>
      </c>
      <c r="K57" s="2">
        <f t="shared" si="22"/>
        <v>108</v>
      </c>
      <c r="L57" s="2">
        <f>K57+2.5</f>
        <v>110.5</v>
      </c>
      <c r="M57" s="2">
        <f t="shared" si="22"/>
        <v>113</v>
      </c>
      <c r="N57" s="2">
        <f t="shared" si="22"/>
        <v>115.5</v>
      </c>
      <c r="O57" s="2">
        <f t="shared" si="22"/>
        <v>118</v>
      </c>
    </row>
    <row r="58" spans="1:2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28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28">
      <c r="A60" s="2" t="s">
        <v>18</v>
      </c>
      <c r="B60" s="2" t="s">
        <v>16</v>
      </c>
      <c r="C60" s="2" t="s">
        <v>17</v>
      </c>
      <c r="D60" s="2" t="s">
        <v>3</v>
      </c>
      <c r="E60" s="2" t="s">
        <v>4</v>
      </c>
      <c r="F60" s="2" t="s">
        <v>5</v>
      </c>
      <c r="G60" s="2" t="s">
        <v>6</v>
      </c>
      <c r="H60" s="2" t="s">
        <v>7</v>
      </c>
      <c r="I60" s="2" t="s">
        <v>8</v>
      </c>
      <c r="J60" s="2" t="s">
        <v>9</v>
      </c>
      <c r="K60" s="2" t="s">
        <v>10</v>
      </c>
      <c r="L60" s="2" t="s">
        <v>11</v>
      </c>
      <c r="M60" s="2" t="s">
        <v>12</v>
      </c>
      <c r="N60" s="2" t="s">
        <v>13</v>
      </c>
      <c r="O60" s="2" t="s">
        <v>14</v>
      </c>
    </row>
    <row r="61" spans="1:28">
      <c r="A61" s="2"/>
      <c r="B61" s="2">
        <f>O51</f>
        <v>93.5</v>
      </c>
      <c r="C61" s="2" t="s">
        <v>59</v>
      </c>
      <c r="D61" s="2">
        <f>B61-25</f>
        <v>68.5</v>
      </c>
      <c r="E61" s="2">
        <f t="shared" ref="E61:O61" si="23">D61+2.5</f>
        <v>71</v>
      </c>
      <c r="F61" s="2">
        <f t="shared" si="23"/>
        <v>73.5</v>
      </c>
      <c r="G61" s="2">
        <f t="shared" si="23"/>
        <v>76</v>
      </c>
      <c r="H61" s="2">
        <f t="shared" si="23"/>
        <v>78.5</v>
      </c>
      <c r="I61" s="2">
        <f t="shared" si="23"/>
        <v>81</v>
      </c>
      <c r="J61" s="2">
        <f t="shared" si="23"/>
        <v>83.5</v>
      </c>
      <c r="K61" s="2">
        <f t="shared" si="23"/>
        <v>86</v>
      </c>
      <c r="L61" s="2">
        <f>K61+2.5</f>
        <v>88.5</v>
      </c>
      <c r="M61" s="2">
        <f t="shared" si="23"/>
        <v>91</v>
      </c>
      <c r="N61" s="2">
        <f t="shared" si="23"/>
        <v>93.5</v>
      </c>
      <c r="O61" s="2">
        <f t="shared" si="23"/>
        <v>96</v>
      </c>
    </row>
    <row r="62" spans="1:28">
      <c r="A62" s="2"/>
      <c r="B62" s="2">
        <f>O52</f>
        <v>92.5</v>
      </c>
      <c r="C62" s="2" t="s">
        <v>58</v>
      </c>
      <c r="D62" s="2">
        <f>B62-25</f>
        <v>67.5</v>
      </c>
      <c r="E62" s="2">
        <f t="shared" ref="E62:O62" si="24">D62+2.5</f>
        <v>70</v>
      </c>
      <c r="F62" s="2">
        <f t="shared" si="24"/>
        <v>72.5</v>
      </c>
      <c r="G62" s="2">
        <f t="shared" si="24"/>
        <v>75</v>
      </c>
      <c r="H62" s="2">
        <f t="shared" si="24"/>
        <v>77.5</v>
      </c>
      <c r="I62" s="2">
        <f t="shared" si="24"/>
        <v>80</v>
      </c>
      <c r="J62" s="2">
        <f t="shared" si="24"/>
        <v>82.5</v>
      </c>
      <c r="K62" s="2">
        <f t="shared" si="24"/>
        <v>85</v>
      </c>
      <c r="L62" s="2">
        <f>K62+2.5</f>
        <v>87.5</v>
      </c>
      <c r="M62" s="2">
        <f t="shared" si="24"/>
        <v>90</v>
      </c>
      <c r="N62" s="2">
        <f t="shared" si="24"/>
        <v>92.5</v>
      </c>
      <c r="O62" s="2">
        <f t="shared" si="24"/>
        <v>95</v>
      </c>
    </row>
    <row r="63" spans="1:28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28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</row>
    <row r="65" spans="1:28">
      <c r="A65" s="1" t="s">
        <v>52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28" ht="15" customHeight="1">
      <c r="A66" s="28" t="s">
        <v>43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</row>
    <row r="67" spans="1:28" ht="15" customHeight="1">
      <c r="A67" s="2" t="s">
        <v>18</v>
      </c>
      <c r="B67" s="2" t="s">
        <v>16</v>
      </c>
      <c r="C67" s="2" t="s">
        <v>0</v>
      </c>
      <c r="D67" s="2" t="s">
        <v>3</v>
      </c>
      <c r="E67" s="2" t="s">
        <v>4</v>
      </c>
      <c r="F67" s="2" t="s">
        <v>5</v>
      </c>
      <c r="G67" s="2" t="s">
        <v>6</v>
      </c>
      <c r="H67" s="2" t="s">
        <v>7</v>
      </c>
      <c r="I67" s="2" t="s">
        <v>8</v>
      </c>
      <c r="J67" s="2" t="s">
        <v>9</v>
      </c>
      <c r="K67" s="2" t="s">
        <v>10</v>
      </c>
      <c r="L67" s="2" t="s">
        <v>11</v>
      </c>
      <c r="M67" s="2" t="s">
        <v>12</v>
      </c>
      <c r="N67" s="2" t="s">
        <v>13</v>
      </c>
      <c r="O67" s="2" t="s">
        <v>14</v>
      </c>
      <c r="T67" s="40" t="s">
        <v>44</v>
      </c>
      <c r="U67" s="40"/>
      <c r="V67" s="40"/>
      <c r="W67" s="40"/>
      <c r="X67" s="40"/>
    </row>
    <row r="68" spans="1:28" ht="15" customHeight="1">
      <c r="A68" s="2"/>
      <c r="B68" s="2">
        <f>O56</f>
        <v>111</v>
      </c>
      <c r="C68" s="2" t="s">
        <v>60</v>
      </c>
      <c r="D68" s="2">
        <f>B68-22.5</f>
        <v>88.5</v>
      </c>
      <c r="E68" s="2">
        <f t="shared" ref="E68:O68" si="25">D68+2.5</f>
        <v>91</v>
      </c>
      <c r="F68" s="2">
        <f t="shared" si="25"/>
        <v>93.5</v>
      </c>
      <c r="G68" s="2">
        <f t="shared" si="25"/>
        <v>96</v>
      </c>
      <c r="H68" s="2">
        <f t="shared" si="25"/>
        <v>98.5</v>
      </c>
      <c r="I68" s="2">
        <f t="shared" si="25"/>
        <v>101</v>
      </c>
      <c r="J68" s="2">
        <f t="shared" si="25"/>
        <v>103.5</v>
      </c>
      <c r="K68" s="2">
        <f t="shared" si="25"/>
        <v>106</v>
      </c>
      <c r="L68" s="2">
        <f>K68+2.5</f>
        <v>108.5</v>
      </c>
      <c r="M68" s="2">
        <f t="shared" si="25"/>
        <v>111</v>
      </c>
      <c r="N68" s="2">
        <f t="shared" si="25"/>
        <v>113.5</v>
      </c>
      <c r="O68" s="2">
        <f t="shared" si="25"/>
        <v>116</v>
      </c>
      <c r="T68" s="40"/>
      <c r="U68" s="40"/>
      <c r="V68" s="40"/>
      <c r="W68" s="40"/>
      <c r="X68" s="40"/>
    </row>
    <row r="69" spans="1:28">
      <c r="A69" s="2"/>
      <c r="B69" s="2">
        <f>O57</f>
        <v>118</v>
      </c>
      <c r="C69" s="2" t="s">
        <v>61</v>
      </c>
      <c r="D69" s="2">
        <f>B69-22.5</f>
        <v>95.5</v>
      </c>
      <c r="E69" s="2">
        <f>D69+2.5</f>
        <v>98</v>
      </c>
      <c r="F69" s="2">
        <f>E69+2.5</f>
        <v>100.5</v>
      </c>
      <c r="G69" s="2">
        <f t="shared" ref="G69:O69" si="26">F69+2.5</f>
        <v>103</v>
      </c>
      <c r="H69" s="2">
        <f t="shared" si="26"/>
        <v>105.5</v>
      </c>
      <c r="I69" s="2">
        <f t="shared" si="26"/>
        <v>108</v>
      </c>
      <c r="J69" s="2">
        <f t="shared" si="26"/>
        <v>110.5</v>
      </c>
      <c r="K69" s="2">
        <f t="shared" si="26"/>
        <v>113</v>
      </c>
      <c r="L69" s="2">
        <f>K69+2.5</f>
        <v>115.5</v>
      </c>
      <c r="M69" s="2">
        <f t="shared" si="26"/>
        <v>118</v>
      </c>
      <c r="N69" s="2">
        <f t="shared" si="26"/>
        <v>120.5</v>
      </c>
      <c r="O69" s="2">
        <f t="shared" si="26"/>
        <v>123</v>
      </c>
      <c r="T69" s="41"/>
      <c r="U69" s="41"/>
      <c r="V69" s="41"/>
      <c r="W69" s="41"/>
      <c r="X69" s="41"/>
    </row>
    <row r="70" spans="1:28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8" t="s">
        <v>62</v>
      </c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</row>
    <row r="71" spans="1:28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 t="s">
        <v>37</v>
      </c>
      <c r="Q71" s="24" t="s">
        <v>3</v>
      </c>
      <c r="R71" s="2" t="s">
        <v>4</v>
      </c>
      <c r="S71" s="2" t="s">
        <v>5</v>
      </c>
      <c r="T71" s="2" t="s">
        <v>6</v>
      </c>
      <c r="U71" s="2" t="s">
        <v>7</v>
      </c>
      <c r="V71" s="2" t="s">
        <v>8</v>
      </c>
      <c r="W71" s="2" t="s">
        <v>9</v>
      </c>
      <c r="X71" s="2" t="s">
        <v>10</v>
      </c>
      <c r="Y71" s="2" t="s">
        <v>11</v>
      </c>
      <c r="Z71" s="2" t="s">
        <v>12</v>
      </c>
      <c r="AA71" s="2" t="s">
        <v>13</v>
      </c>
      <c r="AB71" s="2" t="s">
        <v>14</v>
      </c>
    </row>
    <row r="72" spans="1:28">
      <c r="A72" s="2" t="s">
        <v>18</v>
      </c>
      <c r="B72" s="2" t="s">
        <v>16</v>
      </c>
      <c r="C72" s="2" t="s">
        <v>17</v>
      </c>
      <c r="D72" s="2" t="s">
        <v>3</v>
      </c>
      <c r="E72" s="2" t="s">
        <v>4</v>
      </c>
      <c r="F72" s="2" t="s">
        <v>5</v>
      </c>
      <c r="G72" s="2" t="s">
        <v>6</v>
      </c>
      <c r="H72" s="2" t="s">
        <v>7</v>
      </c>
      <c r="I72" s="2" t="s">
        <v>8</v>
      </c>
      <c r="J72" s="2" t="s">
        <v>9</v>
      </c>
      <c r="K72" s="2" t="s">
        <v>10</v>
      </c>
      <c r="L72" s="2" t="s">
        <v>11</v>
      </c>
      <c r="M72" s="2" t="s">
        <v>12</v>
      </c>
      <c r="N72" s="2" t="s">
        <v>13</v>
      </c>
      <c r="O72" s="2" t="s">
        <v>14</v>
      </c>
      <c r="P72" s="2" t="s">
        <v>32</v>
      </c>
      <c r="Q72" s="37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>
      <c r="A73" s="2"/>
      <c r="B73" s="2">
        <f>O61</f>
        <v>96</v>
      </c>
      <c r="C73" s="2" t="s">
        <v>59</v>
      </c>
      <c r="D73" s="2">
        <f>B73-25</f>
        <v>71</v>
      </c>
      <c r="E73" s="2">
        <f t="shared" ref="E73:O73" si="27">D73+2.5</f>
        <v>73.5</v>
      </c>
      <c r="F73" s="2">
        <f t="shared" si="27"/>
        <v>76</v>
      </c>
      <c r="G73" s="2">
        <f t="shared" si="27"/>
        <v>78.5</v>
      </c>
      <c r="H73" s="2">
        <f t="shared" si="27"/>
        <v>81</v>
      </c>
      <c r="I73" s="2">
        <f t="shared" si="27"/>
        <v>83.5</v>
      </c>
      <c r="J73" s="2">
        <f t="shared" si="27"/>
        <v>86</v>
      </c>
      <c r="K73" s="2">
        <f t="shared" si="27"/>
        <v>88.5</v>
      </c>
      <c r="L73" s="2">
        <f>K73+2.5</f>
        <v>91</v>
      </c>
      <c r="M73" s="2">
        <f t="shared" si="27"/>
        <v>93.5</v>
      </c>
      <c r="N73" s="2">
        <f t="shared" si="27"/>
        <v>96</v>
      </c>
      <c r="O73" s="2">
        <f t="shared" si="27"/>
        <v>98.5</v>
      </c>
      <c r="P73" s="2" t="s">
        <v>33</v>
      </c>
      <c r="Q73" s="37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>
      <c r="A74" s="2"/>
      <c r="B74" s="2">
        <f>O62</f>
        <v>95</v>
      </c>
      <c r="C74" s="2" t="s">
        <v>58</v>
      </c>
      <c r="D74" s="2">
        <f>B74-25</f>
        <v>70</v>
      </c>
      <c r="E74" s="2">
        <f t="shared" ref="E74:O74" si="28">D74+2.5</f>
        <v>72.5</v>
      </c>
      <c r="F74" s="2">
        <f t="shared" si="28"/>
        <v>75</v>
      </c>
      <c r="G74" s="2">
        <f t="shared" si="28"/>
        <v>77.5</v>
      </c>
      <c r="H74" s="2">
        <f t="shared" si="28"/>
        <v>80</v>
      </c>
      <c r="I74" s="2">
        <f t="shared" si="28"/>
        <v>82.5</v>
      </c>
      <c r="J74" s="2">
        <f t="shared" si="28"/>
        <v>85</v>
      </c>
      <c r="K74" s="2">
        <f t="shared" si="28"/>
        <v>87.5</v>
      </c>
      <c r="L74" s="2">
        <f>K74+2.5</f>
        <v>90</v>
      </c>
      <c r="M74" s="2">
        <f t="shared" si="28"/>
        <v>92.5</v>
      </c>
      <c r="N74" s="2">
        <f t="shared" si="28"/>
        <v>95</v>
      </c>
      <c r="O74" s="2">
        <f t="shared" si="28"/>
        <v>97.5</v>
      </c>
      <c r="P74" s="2" t="s">
        <v>34</v>
      </c>
      <c r="Q74" s="37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>
      <c r="A75" s="1" t="s">
        <v>53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2" t="s">
        <v>21</v>
      </c>
      <c r="Q75" s="37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>
      <c r="A76" s="28" t="s">
        <v>43</v>
      </c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" t="s">
        <v>31</v>
      </c>
      <c r="Q76" s="37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>
      <c r="A77" s="2" t="s">
        <v>18</v>
      </c>
      <c r="B77" s="2" t="s">
        <v>16</v>
      </c>
      <c r="C77" s="2" t="s">
        <v>0</v>
      </c>
      <c r="D77" s="2" t="s">
        <v>3</v>
      </c>
      <c r="E77" s="2" t="s">
        <v>4</v>
      </c>
      <c r="F77" s="2" t="s">
        <v>5</v>
      </c>
      <c r="G77" s="2" t="s">
        <v>6</v>
      </c>
      <c r="H77" s="2" t="s">
        <v>7</v>
      </c>
      <c r="I77" s="2" t="s">
        <v>8</v>
      </c>
      <c r="J77" s="2" t="s">
        <v>9</v>
      </c>
      <c r="K77" s="2" t="s">
        <v>10</v>
      </c>
      <c r="L77" s="2" t="s">
        <v>11</v>
      </c>
      <c r="M77" s="2" t="s">
        <v>12</v>
      </c>
      <c r="N77" s="2" t="s">
        <v>13</v>
      </c>
      <c r="O77" s="2" t="s">
        <v>14</v>
      </c>
    </row>
    <row r="78" spans="1:28">
      <c r="A78" s="2"/>
      <c r="B78" s="2">
        <f>O68</f>
        <v>116</v>
      </c>
      <c r="C78" s="2" t="s">
        <v>60</v>
      </c>
      <c r="D78" s="2">
        <f>B78-22.5</f>
        <v>93.5</v>
      </c>
      <c r="E78" s="2">
        <f t="shared" ref="E78:O78" si="29">D78+2.5</f>
        <v>96</v>
      </c>
      <c r="F78" s="2">
        <f t="shared" si="29"/>
        <v>98.5</v>
      </c>
      <c r="G78" s="2">
        <f t="shared" si="29"/>
        <v>101</v>
      </c>
      <c r="H78" s="2">
        <f t="shared" si="29"/>
        <v>103.5</v>
      </c>
      <c r="I78" s="2">
        <f t="shared" si="29"/>
        <v>106</v>
      </c>
      <c r="J78" s="2">
        <f t="shared" si="29"/>
        <v>108.5</v>
      </c>
      <c r="K78" s="2">
        <f t="shared" si="29"/>
        <v>111</v>
      </c>
      <c r="L78" s="2">
        <f>K78+2.5</f>
        <v>113.5</v>
      </c>
      <c r="M78" s="2">
        <f t="shared" si="29"/>
        <v>116</v>
      </c>
      <c r="N78" s="2">
        <f t="shared" si="29"/>
        <v>118.5</v>
      </c>
      <c r="O78" s="2">
        <f t="shared" si="29"/>
        <v>121</v>
      </c>
      <c r="P78" s="28" t="s">
        <v>62</v>
      </c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</row>
    <row r="79" spans="1:28">
      <c r="A79" s="2"/>
      <c r="B79" s="2">
        <f>O69</f>
        <v>123</v>
      </c>
      <c r="C79" s="2" t="s">
        <v>61</v>
      </c>
      <c r="D79" s="2">
        <f>B79-22.5</f>
        <v>100.5</v>
      </c>
      <c r="E79" s="2">
        <f>D79+2.5</f>
        <v>103</v>
      </c>
      <c r="F79" s="2">
        <f>E79+2.5</f>
        <v>105.5</v>
      </c>
      <c r="G79" s="2">
        <f t="shared" ref="G79:O79" si="30">F79+2.5</f>
        <v>108</v>
      </c>
      <c r="H79" s="2">
        <f t="shared" si="30"/>
        <v>110.5</v>
      </c>
      <c r="I79" s="2">
        <f t="shared" si="30"/>
        <v>113</v>
      </c>
      <c r="J79" s="2">
        <f t="shared" si="30"/>
        <v>115.5</v>
      </c>
      <c r="K79" s="2">
        <f t="shared" si="30"/>
        <v>118</v>
      </c>
      <c r="L79" s="2">
        <f>K79+2.5</f>
        <v>120.5</v>
      </c>
      <c r="M79" s="2">
        <f t="shared" si="30"/>
        <v>123</v>
      </c>
      <c r="N79" s="2">
        <f t="shared" si="30"/>
        <v>125.5</v>
      </c>
      <c r="O79" s="2">
        <f t="shared" si="30"/>
        <v>128</v>
      </c>
      <c r="P79" s="2" t="s">
        <v>38</v>
      </c>
      <c r="Q79" s="25" t="s">
        <v>3</v>
      </c>
      <c r="R79" s="25" t="s">
        <v>4</v>
      </c>
      <c r="S79" s="25" t="s">
        <v>5</v>
      </c>
      <c r="T79" s="25" t="s">
        <v>6</v>
      </c>
      <c r="U79" s="25" t="s">
        <v>7</v>
      </c>
      <c r="V79" s="25" t="s">
        <v>8</v>
      </c>
      <c r="W79" s="25" t="s">
        <v>9</v>
      </c>
      <c r="X79" s="25" t="s">
        <v>10</v>
      </c>
      <c r="Y79" s="25" t="s">
        <v>11</v>
      </c>
      <c r="Z79" s="25" t="s">
        <v>12</v>
      </c>
      <c r="AA79" s="25" t="s">
        <v>13</v>
      </c>
      <c r="AB79" s="25" t="s">
        <v>14</v>
      </c>
    </row>
    <row r="80" spans="1:28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 t="s">
        <v>22</v>
      </c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 t="s">
        <v>23</v>
      </c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>
      <c r="A82" s="2" t="s">
        <v>18</v>
      </c>
      <c r="B82" s="2" t="s">
        <v>16</v>
      </c>
      <c r="C82" s="2" t="s">
        <v>17</v>
      </c>
      <c r="D82" s="2" t="s">
        <v>3</v>
      </c>
      <c r="E82" s="2" t="s">
        <v>4</v>
      </c>
      <c r="F82" s="2" t="s">
        <v>5</v>
      </c>
      <c r="G82" s="2" t="s">
        <v>6</v>
      </c>
      <c r="H82" s="2" t="s">
        <v>7</v>
      </c>
      <c r="I82" s="2" t="s">
        <v>8</v>
      </c>
      <c r="J82" s="2" t="s">
        <v>9</v>
      </c>
      <c r="K82" s="2" t="s">
        <v>10</v>
      </c>
      <c r="L82" s="2" t="s">
        <v>11</v>
      </c>
      <c r="M82" s="2" t="s">
        <v>12</v>
      </c>
      <c r="N82" s="2" t="s">
        <v>13</v>
      </c>
      <c r="O82" s="2" t="s">
        <v>14</v>
      </c>
      <c r="P82" s="2" t="s">
        <v>35</v>
      </c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>
      <c r="A83" s="2"/>
      <c r="B83" s="2">
        <f>O73</f>
        <v>98.5</v>
      </c>
      <c r="C83" s="2" t="s">
        <v>59</v>
      </c>
      <c r="D83" s="2">
        <f>B83-25</f>
        <v>73.5</v>
      </c>
      <c r="E83" s="2">
        <f t="shared" ref="E83:O83" si="31">D83+2.5</f>
        <v>76</v>
      </c>
      <c r="F83" s="2">
        <f t="shared" si="31"/>
        <v>78.5</v>
      </c>
      <c r="G83" s="2">
        <f t="shared" si="31"/>
        <v>81</v>
      </c>
      <c r="H83" s="2">
        <f t="shared" si="31"/>
        <v>83.5</v>
      </c>
      <c r="I83" s="2">
        <f t="shared" si="31"/>
        <v>86</v>
      </c>
      <c r="J83" s="2">
        <f t="shared" si="31"/>
        <v>88.5</v>
      </c>
      <c r="K83" s="2">
        <f t="shared" si="31"/>
        <v>91</v>
      </c>
      <c r="L83" s="2">
        <f>K83+2.5</f>
        <v>93.5</v>
      </c>
      <c r="M83" s="2">
        <f t="shared" si="31"/>
        <v>96</v>
      </c>
      <c r="N83" s="2">
        <f t="shared" si="31"/>
        <v>98.5</v>
      </c>
      <c r="O83" s="2">
        <f t="shared" si="31"/>
        <v>101</v>
      </c>
      <c r="P83" s="2" t="s">
        <v>29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>
      <c r="A84" s="2"/>
      <c r="B84" s="2">
        <f>O74</f>
        <v>97.5</v>
      </c>
      <c r="C84" s="2" t="s">
        <v>58</v>
      </c>
      <c r="D84" s="2">
        <f>B84-25</f>
        <v>72.5</v>
      </c>
      <c r="E84" s="2">
        <f t="shared" ref="E84:O84" si="32">D84+2.5</f>
        <v>75</v>
      </c>
      <c r="F84" s="2">
        <f t="shared" si="32"/>
        <v>77.5</v>
      </c>
      <c r="G84" s="2">
        <f t="shared" si="32"/>
        <v>80</v>
      </c>
      <c r="H84" s="2">
        <f t="shared" si="32"/>
        <v>82.5</v>
      </c>
      <c r="I84" s="2">
        <f t="shared" si="32"/>
        <v>85</v>
      </c>
      <c r="J84" s="2">
        <f t="shared" si="32"/>
        <v>87.5</v>
      </c>
      <c r="K84" s="2">
        <f t="shared" si="32"/>
        <v>90</v>
      </c>
      <c r="L84" s="2">
        <f>K84+2.5</f>
        <v>92.5</v>
      </c>
      <c r="M84" s="2">
        <f t="shared" si="32"/>
        <v>95</v>
      </c>
      <c r="N84" s="2">
        <f t="shared" si="32"/>
        <v>97.5</v>
      </c>
      <c r="O84" s="2">
        <f t="shared" si="32"/>
        <v>100</v>
      </c>
      <c r="P84" s="2" t="s">
        <v>36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>
      <c r="A85" s="1" t="s">
        <v>54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28">
      <c r="A86" s="28" t="s">
        <v>43</v>
      </c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</row>
    <row r="87" spans="1:28">
      <c r="A87" s="2" t="s">
        <v>18</v>
      </c>
      <c r="B87" s="2" t="s">
        <v>16</v>
      </c>
      <c r="C87" s="2" t="s">
        <v>0</v>
      </c>
      <c r="D87" s="2" t="s">
        <v>3</v>
      </c>
      <c r="E87" s="2" t="s">
        <v>4</v>
      </c>
      <c r="F87" s="2" t="s">
        <v>5</v>
      </c>
      <c r="G87" s="2" t="s">
        <v>6</v>
      </c>
      <c r="H87" s="2" t="s">
        <v>7</v>
      </c>
      <c r="I87" s="2" t="s">
        <v>8</v>
      </c>
      <c r="J87" s="2" t="s">
        <v>9</v>
      </c>
      <c r="K87" s="2" t="s">
        <v>10</v>
      </c>
      <c r="L87" s="2" t="s">
        <v>11</v>
      </c>
      <c r="M87" s="2" t="s">
        <v>12</v>
      </c>
      <c r="N87" s="2" t="s">
        <v>13</v>
      </c>
      <c r="O87" s="2" t="s">
        <v>14</v>
      </c>
    </row>
    <row r="88" spans="1:28">
      <c r="A88" s="2"/>
      <c r="B88" s="2">
        <f>O78</f>
        <v>121</v>
      </c>
      <c r="C88" s="2" t="s">
        <v>60</v>
      </c>
      <c r="D88" s="2">
        <f>B88-22.5</f>
        <v>98.5</v>
      </c>
      <c r="E88" s="2">
        <f t="shared" ref="E88:O88" si="33">D88+2.5</f>
        <v>101</v>
      </c>
      <c r="F88" s="2">
        <f t="shared" si="33"/>
        <v>103.5</v>
      </c>
      <c r="G88" s="2">
        <f t="shared" si="33"/>
        <v>106</v>
      </c>
      <c r="H88" s="2">
        <f t="shared" si="33"/>
        <v>108.5</v>
      </c>
      <c r="I88" s="2">
        <f t="shared" si="33"/>
        <v>111</v>
      </c>
      <c r="J88" s="2">
        <f t="shared" si="33"/>
        <v>113.5</v>
      </c>
      <c r="K88" s="2">
        <f t="shared" si="33"/>
        <v>116</v>
      </c>
      <c r="L88" s="2">
        <f>K88+2.5</f>
        <v>118.5</v>
      </c>
      <c r="M88" s="2">
        <f t="shared" si="33"/>
        <v>121</v>
      </c>
      <c r="N88" s="2">
        <f t="shared" si="33"/>
        <v>123.5</v>
      </c>
      <c r="O88" s="2">
        <f t="shared" si="33"/>
        <v>126</v>
      </c>
    </row>
    <row r="89" spans="1:28">
      <c r="A89" s="2"/>
      <c r="B89" s="2">
        <f>O79</f>
        <v>128</v>
      </c>
      <c r="C89" s="2" t="s">
        <v>61</v>
      </c>
      <c r="D89" s="2">
        <f>B89-22.5</f>
        <v>105.5</v>
      </c>
      <c r="E89" s="2">
        <f>D89+2.5</f>
        <v>108</v>
      </c>
      <c r="F89" s="2">
        <f>E89+2.5</f>
        <v>110.5</v>
      </c>
      <c r="G89" s="2">
        <f t="shared" ref="G89:O89" si="34">F89+2.5</f>
        <v>113</v>
      </c>
      <c r="H89" s="2">
        <f t="shared" si="34"/>
        <v>115.5</v>
      </c>
      <c r="I89" s="2">
        <f t="shared" si="34"/>
        <v>118</v>
      </c>
      <c r="J89" s="2">
        <f t="shared" si="34"/>
        <v>120.5</v>
      </c>
      <c r="K89" s="2">
        <f t="shared" si="34"/>
        <v>123</v>
      </c>
      <c r="L89" s="2">
        <f>K89+2.5</f>
        <v>125.5</v>
      </c>
      <c r="M89" s="2">
        <f t="shared" si="34"/>
        <v>128</v>
      </c>
      <c r="N89" s="2">
        <f t="shared" si="34"/>
        <v>130.5</v>
      </c>
      <c r="O89" s="2">
        <f t="shared" si="34"/>
        <v>133</v>
      </c>
    </row>
    <row r="90" spans="1:28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28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28">
      <c r="A92" s="2" t="s">
        <v>18</v>
      </c>
      <c r="B92" s="2" t="s">
        <v>16</v>
      </c>
      <c r="C92" s="2" t="s">
        <v>17</v>
      </c>
      <c r="D92" s="2" t="s">
        <v>3</v>
      </c>
      <c r="E92" s="2" t="s">
        <v>4</v>
      </c>
      <c r="F92" s="2" t="s">
        <v>5</v>
      </c>
      <c r="G92" s="2" t="s">
        <v>6</v>
      </c>
      <c r="H92" s="2" t="s">
        <v>7</v>
      </c>
      <c r="I92" s="2" t="s">
        <v>8</v>
      </c>
      <c r="J92" s="2" t="s">
        <v>9</v>
      </c>
      <c r="K92" s="2" t="s">
        <v>10</v>
      </c>
      <c r="L92" s="2" t="s">
        <v>11</v>
      </c>
      <c r="M92" s="2" t="s">
        <v>12</v>
      </c>
      <c r="N92" s="2" t="s">
        <v>13</v>
      </c>
      <c r="O92" s="2" t="s">
        <v>14</v>
      </c>
    </row>
    <row r="93" spans="1:28">
      <c r="A93" s="2"/>
      <c r="B93" s="2">
        <f>O83</f>
        <v>101</v>
      </c>
      <c r="C93" s="2" t="s">
        <v>59</v>
      </c>
      <c r="D93" s="2">
        <f>B93-25</f>
        <v>76</v>
      </c>
      <c r="E93" s="2">
        <f t="shared" ref="E93:O93" si="35">D93+2.5</f>
        <v>78.5</v>
      </c>
      <c r="F93" s="2">
        <f t="shared" si="35"/>
        <v>81</v>
      </c>
      <c r="G93" s="2">
        <f t="shared" si="35"/>
        <v>83.5</v>
      </c>
      <c r="H93" s="2">
        <f t="shared" si="35"/>
        <v>86</v>
      </c>
      <c r="I93" s="2">
        <f t="shared" si="35"/>
        <v>88.5</v>
      </c>
      <c r="J93" s="2">
        <f t="shared" si="35"/>
        <v>91</v>
      </c>
      <c r="K93" s="2">
        <f t="shared" si="35"/>
        <v>93.5</v>
      </c>
      <c r="L93" s="2">
        <f>K93+2.5</f>
        <v>96</v>
      </c>
      <c r="M93" s="2">
        <f t="shared" si="35"/>
        <v>98.5</v>
      </c>
      <c r="N93" s="2">
        <f t="shared" si="35"/>
        <v>101</v>
      </c>
      <c r="O93" s="2">
        <f t="shared" si="35"/>
        <v>103.5</v>
      </c>
    </row>
    <row r="94" spans="1:28">
      <c r="A94" s="2"/>
      <c r="B94" s="2">
        <f>O84</f>
        <v>100</v>
      </c>
      <c r="C94" s="2" t="s">
        <v>58</v>
      </c>
      <c r="D94" s="2">
        <f>B94-25</f>
        <v>75</v>
      </c>
      <c r="E94" s="2">
        <f t="shared" ref="E94:O94" si="36">D94+2.5</f>
        <v>77.5</v>
      </c>
      <c r="F94" s="2">
        <f t="shared" si="36"/>
        <v>80</v>
      </c>
      <c r="G94" s="2">
        <f t="shared" si="36"/>
        <v>82.5</v>
      </c>
      <c r="H94" s="2">
        <f t="shared" si="36"/>
        <v>85</v>
      </c>
      <c r="I94" s="2">
        <f t="shared" si="36"/>
        <v>87.5</v>
      </c>
      <c r="J94" s="2">
        <f t="shared" si="36"/>
        <v>90</v>
      </c>
      <c r="K94" s="2">
        <f t="shared" si="36"/>
        <v>92.5</v>
      </c>
      <c r="L94" s="2">
        <f>K94+2.5</f>
        <v>95</v>
      </c>
      <c r="M94" s="2">
        <f t="shared" si="36"/>
        <v>97.5</v>
      </c>
      <c r="N94" s="2">
        <f t="shared" si="36"/>
        <v>100</v>
      </c>
      <c r="O94" s="2">
        <f t="shared" si="36"/>
        <v>102.5</v>
      </c>
    </row>
    <row r="95" spans="1:28">
      <c r="A95" s="20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1:28">
      <c r="A96" s="4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</row>
    <row r="97" spans="1:28">
      <c r="A97" s="1" t="s">
        <v>55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28" ht="15" customHeight="1">
      <c r="A98" s="28" t="s">
        <v>43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</row>
    <row r="99" spans="1:28" ht="15" customHeight="1">
      <c r="A99" s="2" t="s">
        <v>18</v>
      </c>
      <c r="B99" s="2" t="s">
        <v>16</v>
      </c>
      <c r="C99" s="2" t="s">
        <v>0</v>
      </c>
      <c r="D99" s="2" t="s">
        <v>3</v>
      </c>
      <c r="E99" s="2" t="s">
        <v>4</v>
      </c>
      <c r="F99" s="2" t="s">
        <v>5</v>
      </c>
      <c r="G99" s="2" t="s">
        <v>6</v>
      </c>
      <c r="H99" s="2" t="s">
        <v>7</v>
      </c>
      <c r="I99" s="2" t="s">
        <v>8</v>
      </c>
      <c r="J99" s="2" t="s">
        <v>9</v>
      </c>
      <c r="K99" s="2" t="s">
        <v>10</v>
      </c>
      <c r="L99" s="2" t="s">
        <v>11</v>
      </c>
      <c r="M99" s="2" t="s">
        <v>12</v>
      </c>
      <c r="N99" s="2" t="s">
        <v>13</v>
      </c>
      <c r="O99" s="2" t="s">
        <v>14</v>
      </c>
      <c r="T99" s="40" t="s">
        <v>44</v>
      </c>
      <c r="U99" s="40"/>
      <c r="V99" s="40"/>
      <c r="W99" s="40"/>
      <c r="X99" s="40"/>
    </row>
    <row r="100" spans="1:28" ht="15" customHeight="1">
      <c r="A100" s="2"/>
      <c r="B100" s="2">
        <f>O88</f>
        <v>126</v>
      </c>
      <c r="C100" s="2" t="s">
        <v>60</v>
      </c>
      <c r="D100" s="2">
        <f>B100-22.5</f>
        <v>103.5</v>
      </c>
      <c r="E100" s="2">
        <f t="shared" ref="E100:O100" si="37">D100+2.5</f>
        <v>106</v>
      </c>
      <c r="F100" s="2">
        <f t="shared" si="37"/>
        <v>108.5</v>
      </c>
      <c r="G100" s="2">
        <f t="shared" si="37"/>
        <v>111</v>
      </c>
      <c r="H100" s="2">
        <f t="shared" si="37"/>
        <v>113.5</v>
      </c>
      <c r="I100" s="2">
        <f t="shared" si="37"/>
        <v>116</v>
      </c>
      <c r="J100" s="2">
        <f t="shared" si="37"/>
        <v>118.5</v>
      </c>
      <c r="K100" s="2">
        <f t="shared" si="37"/>
        <v>121</v>
      </c>
      <c r="L100" s="2">
        <f>K100+2.5</f>
        <v>123.5</v>
      </c>
      <c r="M100" s="2">
        <f t="shared" si="37"/>
        <v>126</v>
      </c>
      <c r="N100" s="2">
        <f t="shared" si="37"/>
        <v>128.5</v>
      </c>
      <c r="O100" s="2">
        <f t="shared" si="37"/>
        <v>131</v>
      </c>
      <c r="T100" s="40"/>
      <c r="U100" s="40"/>
      <c r="V100" s="40"/>
      <c r="W100" s="40"/>
      <c r="X100" s="40"/>
    </row>
    <row r="101" spans="1:28">
      <c r="A101" s="2"/>
      <c r="B101" s="2">
        <f>O89</f>
        <v>133</v>
      </c>
      <c r="C101" s="2" t="s">
        <v>61</v>
      </c>
      <c r="D101" s="2">
        <f>B101-22.5</f>
        <v>110.5</v>
      </c>
      <c r="E101" s="2">
        <f>D101+2.5</f>
        <v>113</v>
      </c>
      <c r="F101" s="2">
        <f>E101+2.5</f>
        <v>115.5</v>
      </c>
      <c r="G101" s="2">
        <f t="shared" ref="G101:O101" si="38">F101+2.5</f>
        <v>118</v>
      </c>
      <c r="H101" s="2">
        <f t="shared" si="38"/>
        <v>120.5</v>
      </c>
      <c r="I101" s="2">
        <f t="shared" si="38"/>
        <v>123</v>
      </c>
      <c r="J101" s="2">
        <f t="shared" si="38"/>
        <v>125.5</v>
      </c>
      <c r="K101" s="2">
        <f t="shared" si="38"/>
        <v>128</v>
      </c>
      <c r="L101" s="2">
        <f>K101+2.5</f>
        <v>130.5</v>
      </c>
      <c r="M101" s="2">
        <f t="shared" si="38"/>
        <v>133</v>
      </c>
      <c r="N101" s="2">
        <f t="shared" si="38"/>
        <v>135.5</v>
      </c>
      <c r="O101" s="2">
        <f t="shared" si="38"/>
        <v>138</v>
      </c>
      <c r="T101" s="41"/>
      <c r="U101" s="41"/>
      <c r="V101" s="41"/>
      <c r="W101" s="41"/>
      <c r="X101" s="41"/>
    </row>
    <row r="102" spans="1:2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8" t="s">
        <v>62</v>
      </c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</row>
    <row r="103" spans="1:2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 t="s">
        <v>37</v>
      </c>
      <c r="Q103" s="24" t="s">
        <v>3</v>
      </c>
      <c r="R103" s="2" t="s">
        <v>4</v>
      </c>
      <c r="S103" s="2" t="s">
        <v>5</v>
      </c>
      <c r="T103" s="2" t="s">
        <v>6</v>
      </c>
      <c r="U103" s="2" t="s">
        <v>7</v>
      </c>
      <c r="V103" s="2" t="s">
        <v>8</v>
      </c>
      <c r="W103" s="2" t="s">
        <v>9</v>
      </c>
      <c r="X103" s="2" t="s">
        <v>10</v>
      </c>
      <c r="Y103" s="2" t="s">
        <v>11</v>
      </c>
      <c r="Z103" s="2" t="s">
        <v>12</v>
      </c>
      <c r="AA103" s="2" t="s">
        <v>13</v>
      </c>
      <c r="AB103" s="2" t="s">
        <v>14</v>
      </c>
    </row>
    <row r="104" spans="1:28">
      <c r="A104" s="2" t="s">
        <v>18</v>
      </c>
      <c r="B104" s="2" t="s">
        <v>16</v>
      </c>
      <c r="C104" s="2" t="s">
        <v>17</v>
      </c>
      <c r="D104" s="2" t="s">
        <v>3</v>
      </c>
      <c r="E104" s="2" t="s">
        <v>4</v>
      </c>
      <c r="F104" s="2" t="s">
        <v>5</v>
      </c>
      <c r="G104" s="2" t="s">
        <v>6</v>
      </c>
      <c r="H104" s="2" t="s">
        <v>7</v>
      </c>
      <c r="I104" s="2" t="s">
        <v>8</v>
      </c>
      <c r="J104" s="2" t="s">
        <v>9</v>
      </c>
      <c r="K104" s="2" t="s">
        <v>10</v>
      </c>
      <c r="L104" s="2" t="s">
        <v>11</v>
      </c>
      <c r="M104" s="2" t="s">
        <v>12</v>
      </c>
      <c r="N104" s="2" t="s">
        <v>13</v>
      </c>
      <c r="O104" s="2" t="s">
        <v>14</v>
      </c>
      <c r="P104" s="2" t="s">
        <v>32</v>
      </c>
      <c r="Q104" s="37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>
      <c r="A105" s="2"/>
      <c r="B105" s="2">
        <f>O93</f>
        <v>103.5</v>
      </c>
      <c r="C105" s="2" t="s">
        <v>59</v>
      </c>
      <c r="D105" s="2">
        <f>B105-25</f>
        <v>78.5</v>
      </c>
      <c r="E105" s="2">
        <f t="shared" ref="E105:O105" si="39">D105+2.5</f>
        <v>81</v>
      </c>
      <c r="F105" s="2">
        <f t="shared" si="39"/>
        <v>83.5</v>
      </c>
      <c r="G105" s="2">
        <f t="shared" si="39"/>
        <v>86</v>
      </c>
      <c r="H105" s="2">
        <f t="shared" si="39"/>
        <v>88.5</v>
      </c>
      <c r="I105" s="2">
        <f t="shared" si="39"/>
        <v>91</v>
      </c>
      <c r="J105" s="2">
        <f t="shared" si="39"/>
        <v>93.5</v>
      </c>
      <c r="K105" s="2">
        <f t="shared" si="39"/>
        <v>96</v>
      </c>
      <c r="L105" s="2">
        <f>K105+2.5</f>
        <v>98.5</v>
      </c>
      <c r="M105" s="2">
        <f t="shared" si="39"/>
        <v>101</v>
      </c>
      <c r="N105" s="2">
        <f t="shared" si="39"/>
        <v>103.5</v>
      </c>
      <c r="O105" s="2">
        <f t="shared" si="39"/>
        <v>106</v>
      </c>
      <c r="P105" s="2" t="s">
        <v>33</v>
      </c>
      <c r="Q105" s="37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>
      <c r="A106" s="2"/>
      <c r="B106" s="2">
        <f>O94</f>
        <v>102.5</v>
      </c>
      <c r="C106" s="2" t="s">
        <v>58</v>
      </c>
      <c r="D106" s="2">
        <f>B106-25</f>
        <v>77.5</v>
      </c>
      <c r="E106" s="2">
        <f t="shared" ref="E106:O106" si="40">D106+2.5</f>
        <v>80</v>
      </c>
      <c r="F106" s="2">
        <f t="shared" si="40"/>
        <v>82.5</v>
      </c>
      <c r="G106" s="2">
        <f t="shared" si="40"/>
        <v>85</v>
      </c>
      <c r="H106" s="2">
        <f t="shared" si="40"/>
        <v>87.5</v>
      </c>
      <c r="I106" s="2">
        <f t="shared" si="40"/>
        <v>90</v>
      </c>
      <c r="J106" s="2">
        <f t="shared" si="40"/>
        <v>92.5</v>
      </c>
      <c r="K106" s="2">
        <f t="shared" si="40"/>
        <v>95</v>
      </c>
      <c r="L106" s="2">
        <f>K106+2.5</f>
        <v>97.5</v>
      </c>
      <c r="M106" s="2">
        <f t="shared" si="40"/>
        <v>100</v>
      </c>
      <c r="N106" s="2">
        <f t="shared" si="40"/>
        <v>102.5</v>
      </c>
      <c r="O106" s="2">
        <f t="shared" si="40"/>
        <v>105</v>
      </c>
      <c r="P106" s="2" t="s">
        <v>34</v>
      </c>
      <c r="Q106" s="37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>
      <c r="A107" s="1" t="s">
        <v>56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2" t="s">
        <v>21</v>
      </c>
      <c r="Q107" s="37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>
      <c r="A108" s="28" t="s">
        <v>43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" t="s">
        <v>31</v>
      </c>
      <c r="Q108" s="37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>
      <c r="A109" s="2" t="s">
        <v>18</v>
      </c>
      <c r="B109" s="2" t="s">
        <v>16</v>
      </c>
      <c r="C109" s="2" t="s">
        <v>0</v>
      </c>
      <c r="D109" s="2" t="s">
        <v>3</v>
      </c>
      <c r="E109" s="2" t="s">
        <v>4</v>
      </c>
      <c r="F109" s="2" t="s">
        <v>5</v>
      </c>
      <c r="G109" s="2" t="s">
        <v>6</v>
      </c>
      <c r="H109" s="2" t="s">
        <v>7</v>
      </c>
      <c r="I109" s="2" t="s">
        <v>8</v>
      </c>
      <c r="J109" s="2" t="s">
        <v>9</v>
      </c>
      <c r="K109" s="2" t="s">
        <v>10</v>
      </c>
      <c r="L109" s="2" t="s">
        <v>11</v>
      </c>
      <c r="M109" s="2" t="s">
        <v>12</v>
      </c>
      <c r="N109" s="2" t="s">
        <v>13</v>
      </c>
      <c r="O109" s="2" t="s">
        <v>14</v>
      </c>
    </row>
    <row r="110" spans="1:28">
      <c r="A110" s="2"/>
      <c r="B110" s="2">
        <f>O100</f>
        <v>131</v>
      </c>
      <c r="C110" s="2" t="s">
        <v>60</v>
      </c>
      <c r="D110" s="2">
        <f>B110-22.5</f>
        <v>108.5</v>
      </c>
      <c r="E110" s="2">
        <f t="shared" ref="E110:O110" si="41">D110+2.5</f>
        <v>111</v>
      </c>
      <c r="F110" s="2">
        <f t="shared" si="41"/>
        <v>113.5</v>
      </c>
      <c r="G110" s="2">
        <f t="shared" si="41"/>
        <v>116</v>
      </c>
      <c r="H110" s="2">
        <f t="shared" si="41"/>
        <v>118.5</v>
      </c>
      <c r="I110" s="2">
        <f t="shared" si="41"/>
        <v>121</v>
      </c>
      <c r="J110" s="2">
        <f t="shared" si="41"/>
        <v>123.5</v>
      </c>
      <c r="K110" s="2">
        <f t="shared" si="41"/>
        <v>126</v>
      </c>
      <c r="L110" s="2">
        <f>K110+2.5</f>
        <v>128.5</v>
      </c>
      <c r="M110" s="2">
        <f t="shared" si="41"/>
        <v>131</v>
      </c>
      <c r="N110" s="2">
        <f t="shared" si="41"/>
        <v>133.5</v>
      </c>
      <c r="O110" s="2">
        <f t="shared" si="41"/>
        <v>136</v>
      </c>
      <c r="P110" s="28" t="s">
        <v>62</v>
      </c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</row>
    <row r="111" spans="1:28">
      <c r="A111" s="2"/>
      <c r="B111" s="2">
        <f>O101</f>
        <v>138</v>
      </c>
      <c r="C111" s="2" t="s">
        <v>61</v>
      </c>
      <c r="D111" s="2">
        <f>B111-22.5</f>
        <v>115.5</v>
      </c>
      <c r="E111" s="2">
        <f>D111+2.5</f>
        <v>118</v>
      </c>
      <c r="F111" s="2">
        <f>E111+2.5</f>
        <v>120.5</v>
      </c>
      <c r="G111" s="2">
        <f t="shared" ref="G111:O111" si="42">F111+2.5</f>
        <v>123</v>
      </c>
      <c r="H111" s="2">
        <f t="shared" si="42"/>
        <v>125.5</v>
      </c>
      <c r="I111" s="2">
        <f t="shared" si="42"/>
        <v>128</v>
      </c>
      <c r="J111" s="2">
        <f t="shared" si="42"/>
        <v>130.5</v>
      </c>
      <c r="K111" s="2">
        <f t="shared" si="42"/>
        <v>133</v>
      </c>
      <c r="L111" s="2">
        <f>K111+2.5</f>
        <v>135.5</v>
      </c>
      <c r="M111" s="2">
        <f t="shared" si="42"/>
        <v>138</v>
      </c>
      <c r="N111" s="2">
        <f t="shared" si="42"/>
        <v>140.5</v>
      </c>
      <c r="O111" s="2">
        <f t="shared" si="42"/>
        <v>143</v>
      </c>
      <c r="P111" s="2" t="s">
        <v>38</v>
      </c>
      <c r="Q111" s="25" t="s">
        <v>3</v>
      </c>
      <c r="R111" s="25" t="s">
        <v>4</v>
      </c>
      <c r="S111" s="25" t="s">
        <v>5</v>
      </c>
      <c r="T111" s="25" t="s">
        <v>6</v>
      </c>
      <c r="U111" s="25" t="s">
        <v>7</v>
      </c>
      <c r="V111" s="25" t="s">
        <v>8</v>
      </c>
      <c r="W111" s="25" t="s">
        <v>9</v>
      </c>
      <c r="X111" s="25" t="s">
        <v>10</v>
      </c>
      <c r="Y111" s="25" t="s">
        <v>11</v>
      </c>
      <c r="Z111" s="25" t="s">
        <v>12</v>
      </c>
      <c r="AA111" s="25" t="s">
        <v>13</v>
      </c>
      <c r="AB111" s="25" t="s">
        <v>14</v>
      </c>
    </row>
    <row r="112" spans="1:2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 t="s">
        <v>22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 t="s">
        <v>23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>
      <c r="A114" s="2" t="s">
        <v>18</v>
      </c>
      <c r="B114" s="2" t="s">
        <v>16</v>
      </c>
      <c r="C114" s="2" t="s">
        <v>17</v>
      </c>
      <c r="D114" s="2" t="s">
        <v>3</v>
      </c>
      <c r="E114" s="2" t="s">
        <v>4</v>
      </c>
      <c r="F114" s="2" t="s">
        <v>5</v>
      </c>
      <c r="G114" s="2" t="s">
        <v>6</v>
      </c>
      <c r="H114" s="2" t="s">
        <v>7</v>
      </c>
      <c r="I114" s="2" t="s">
        <v>8</v>
      </c>
      <c r="J114" s="2" t="s">
        <v>9</v>
      </c>
      <c r="K114" s="2" t="s">
        <v>10</v>
      </c>
      <c r="L114" s="2" t="s">
        <v>11</v>
      </c>
      <c r="M114" s="2" t="s">
        <v>12</v>
      </c>
      <c r="N114" s="2" t="s">
        <v>13</v>
      </c>
      <c r="O114" s="2" t="s">
        <v>14</v>
      </c>
      <c r="P114" s="2" t="s">
        <v>35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>
      <c r="A115" s="2"/>
      <c r="B115" s="2">
        <f>O105</f>
        <v>106</v>
      </c>
      <c r="C115" s="2" t="s">
        <v>59</v>
      </c>
      <c r="D115" s="2">
        <f>B115-25</f>
        <v>81</v>
      </c>
      <c r="E115" s="2">
        <f t="shared" ref="E115:O115" si="43">D115+2.5</f>
        <v>83.5</v>
      </c>
      <c r="F115" s="2">
        <f t="shared" si="43"/>
        <v>86</v>
      </c>
      <c r="G115" s="2">
        <f t="shared" si="43"/>
        <v>88.5</v>
      </c>
      <c r="H115" s="2">
        <f t="shared" si="43"/>
        <v>91</v>
      </c>
      <c r="I115" s="2">
        <f t="shared" si="43"/>
        <v>93.5</v>
      </c>
      <c r="J115" s="2">
        <f t="shared" si="43"/>
        <v>96</v>
      </c>
      <c r="K115" s="2">
        <f t="shared" si="43"/>
        <v>98.5</v>
      </c>
      <c r="L115" s="2">
        <f>K115+2.5</f>
        <v>101</v>
      </c>
      <c r="M115" s="2">
        <f t="shared" si="43"/>
        <v>103.5</v>
      </c>
      <c r="N115" s="2">
        <f t="shared" si="43"/>
        <v>106</v>
      </c>
      <c r="O115" s="2">
        <f t="shared" si="43"/>
        <v>108.5</v>
      </c>
      <c r="P115" s="2" t="s">
        <v>29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>
      <c r="A116" s="2"/>
      <c r="B116" s="2">
        <f>O106</f>
        <v>105</v>
      </c>
      <c r="C116" s="2" t="s">
        <v>58</v>
      </c>
      <c r="D116" s="2">
        <f>B116-25</f>
        <v>80</v>
      </c>
      <c r="E116" s="2">
        <f t="shared" ref="E116:O116" si="44">D116+2.5</f>
        <v>82.5</v>
      </c>
      <c r="F116" s="2">
        <f t="shared" si="44"/>
        <v>85</v>
      </c>
      <c r="G116" s="2">
        <f t="shared" si="44"/>
        <v>87.5</v>
      </c>
      <c r="H116" s="2">
        <f t="shared" si="44"/>
        <v>90</v>
      </c>
      <c r="I116" s="2">
        <f t="shared" si="44"/>
        <v>92.5</v>
      </c>
      <c r="J116" s="2">
        <f t="shared" si="44"/>
        <v>95</v>
      </c>
      <c r="K116" s="2">
        <f t="shared" si="44"/>
        <v>97.5</v>
      </c>
      <c r="L116" s="2">
        <f>K116+2.5</f>
        <v>100</v>
      </c>
      <c r="M116" s="2">
        <f t="shared" si="44"/>
        <v>102.5</v>
      </c>
      <c r="N116" s="2">
        <f t="shared" si="44"/>
        <v>105</v>
      </c>
      <c r="O116" s="2">
        <f t="shared" si="44"/>
        <v>107.5</v>
      </c>
      <c r="P116" s="2" t="s">
        <v>36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>
      <c r="A117" s="1" t="s">
        <v>57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28">
      <c r="A118" s="28" t="s">
        <v>43</v>
      </c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</row>
    <row r="119" spans="1:28">
      <c r="A119" s="2" t="s">
        <v>18</v>
      </c>
      <c r="B119" s="2" t="s">
        <v>16</v>
      </c>
      <c r="C119" s="2" t="s">
        <v>0</v>
      </c>
      <c r="D119" s="2" t="s">
        <v>3</v>
      </c>
      <c r="E119" s="2" t="s">
        <v>4</v>
      </c>
      <c r="F119" s="2" t="s">
        <v>5</v>
      </c>
      <c r="G119" s="2" t="s">
        <v>6</v>
      </c>
      <c r="H119" s="2" t="s">
        <v>7</v>
      </c>
      <c r="I119" s="2" t="s">
        <v>8</v>
      </c>
      <c r="J119" s="2" t="s">
        <v>9</v>
      </c>
      <c r="K119" s="2" t="s">
        <v>10</v>
      </c>
      <c r="L119" s="2" t="s">
        <v>11</v>
      </c>
      <c r="M119" s="2" t="s">
        <v>12</v>
      </c>
      <c r="N119" s="2" t="s">
        <v>13</v>
      </c>
      <c r="O119" s="2" t="s">
        <v>14</v>
      </c>
    </row>
    <row r="120" spans="1:28">
      <c r="A120" s="23">
        <f>O120/0.85-1</f>
        <v>164.88235294117646</v>
      </c>
      <c r="B120" s="2">
        <f>O110</f>
        <v>136</v>
      </c>
      <c r="C120" s="2" t="s">
        <v>60</v>
      </c>
      <c r="D120" s="2">
        <f>B120-22.5</f>
        <v>113.5</v>
      </c>
      <c r="E120" s="2">
        <f t="shared" ref="E120:O120" si="45">D120+2.5</f>
        <v>116</v>
      </c>
      <c r="F120" s="2">
        <f t="shared" si="45"/>
        <v>118.5</v>
      </c>
      <c r="G120" s="2">
        <f t="shared" si="45"/>
        <v>121</v>
      </c>
      <c r="H120" s="2">
        <f t="shared" si="45"/>
        <v>123.5</v>
      </c>
      <c r="I120" s="2">
        <f t="shared" si="45"/>
        <v>126</v>
      </c>
      <c r="J120" s="2">
        <f t="shared" si="45"/>
        <v>128.5</v>
      </c>
      <c r="K120" s="2">
        <f t="shared" si="45"/>
        <v>131</v>
      </c>
      <c r="L120" s="2">
        <f>K120+2.5</f>
        <v>133.5</v>
      </c>
      <c r="M120" s="2">
        <f t="shared" si="45"/>
        <v>136</v>
      </c>
      <c r="N120" s="2">
        <f t="shared" si="45"/>
        <v>138.5</v>
      </c>
      <c r="O120" s="2">
        <f t="shared" si="45"/>
        <v>141</v>
      </c>
    </row>
    <row r="121" spans="1:28">
      <c r="A121" s="21">
        <f>O121/0.88-0.68</f>
        <v>167.50181818181818</v>
      </c>
      <c r="B121" s="2">
        <f>O111</f>
        <v>143</v>
      </c>
      <c r="C121" s="2" t="s">
        <v>61</v>
      </c>
      <c r="D121" s="2">
        <f>B121-22.5</f>
        <v>120.5</v>
      </c>
      <c r="E121" s="2">
        <f>D121+2.5</f>
        <v>123</v>
      </c>
      <c r="F121" s="2">
        <f>E121+2.5</f>
        <v>125.5</v>
      </c>
      <c r="G121" s="2">
        <f t="shared" ref="G121:O121" si="46">F121+2.5</f>
        <v>128</v>
      </c>
      <c r="H121" s="2">
        <f t="shared" si="46"/>
        <v>130.5</v>
      </c>
      <c r="I121" s="2">
        <f t="shared" si="46"/>
        <v>133</v>
      </c>
      <c r="J121" s="2">
        <f t="shared" si="46"/>
        <v>135.5</v>
      </c>
      <c r="K121" s="2">
        <f t="shared" si="46"/>
        <v>138</v>
      </c>
      <c r="L121" s="2">
        <f>K121+2.5</f>
        <v>140.5</v>
      </c>
      <c r="M121" s="2">
        <f t="shared" si="46"/>
        <v>143</v>
      </c>
      <c r="N121" s="2">
        <f t="shared" si="46"/>
        <v>145.5</v>
      </c>
      <c r="O121" s="2">
        <f t="shared" si="46"/>
        <v>148</v>
      </c>
    </row>
    <row r="122" spans="1:2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2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28">
      <c r="A124" s="2" t="s">
        <v>18</v>
      </c>
      <c r="B124" s="2" t="s">
        <v>16</v>
      </c>
      <c r="C124" s="2" t="s">
        <v>17</v>
      </c>
      <c r="D124" s="2" t="s">
        <v>3</v>
      </c>
      <c r="E124" s="2" t="s">
        <v>4</v>
      </c>
      <c r="F124" s="2" t="s">
        <v>5</v>
      </c>
      <c r="G124" s="2" t="s">
        <v>6</v>
      </c>
      <c r="H124" s="2" t="s">
        <v>7</v>
      </c>
      <c r="I124" s="2" t="s">
        <v>8</v>
      </c>
      <c r="J124" s="2" t="s">
        <v>9</v>
      </c>
      <c r="K124" s="2" t="s">
        <v>10</v>
      </c>
      <c r="L124" s="2" t="s">
        <v>11</v>
      </c>
      <c r="M124" s="2" t="s">
        <v>12</v>
      </c>
      <c r="N124" s="2" t="s">
        <v>13</v>
      </c>
      <c r="O124" s="2" t="s">
        <v>14</v>
      </c>
    </row>
    <row r="125" spans="1:28">
      <c r="A125" s="23">
        <f>O125/0.8+1</f>
        <v>139.75</v>
      </c>
      <c r="B125" s="2">
        <f>O115</f>
        <v>108.5</v>
      </c>
      <c r="C125" s="2" t="s">
        <v>59</v>
      </c>
      <c r="D125" s="2">
        <f>B125-25</f>
        <v>83.5</v>
      </c>
      <c r="E125" s="2">
        <f t="shared" ref="E125:O125" si="47">D125+2.5</f>
        <v>86</v>
      </c>
      <c r="F125" s="2">
        <f t="shared" si="47"/>
        <v>88.5</v>
      </c>
      <c r="G125" s="2">
        <f t="shared" si="47"/>
        <v>91</v>
      </c>
      <c r="H125" s="2">
        <f t="shared" si="47"/>
        <v>93.5</v>
      </c>
      <c r="I125" s="2">
        <f t="shared" si="47"/>
        <v>96</v>
      </c>
      <c r="J125" s="2">
        <f t="shared" si="47"/>
        <v>98.5</v>
      </c>
      <c r="K125" s="2">
        <f t="shared" si="47"/>
        <v>101</v>
      </c>
      <c r="L125" s="2">
        <f>K125+2.5</f>
        <v>103.5</v>
      </c>
      <c r="M125" s="2">
        <f t="shared" si="47"/>
        <v>106</v>
      </c>
      <c r="N125" s="2">
        <f t="shared" si="47"/>
        <v>108.5</v>
      </c>
      <c r="O125" s="2">
        <f t="shared" si="47"/>
        <v>111</v>
      </c>
    </row>
    <row r="126" spans="1:28">
      <c r="A126" s="22">
        <f>O126/0.8-0</f>
        <v>137.5</v>
      </c>
      <c r="B126" s="2">
        <f>O116</f>
        <v>107.5</v>
      </c>
      <c r="C126" s="2" t="s">
        <v>58</v>
      </c>
      <c r="D126" s="2">
        <f>B126-25</f>
        <v>82.5</v>
      </c>
      <c r="E126" s="2">
        <f t="shared" ref="E126:O126" si="48">D126+2.5</f>
        <v>85</v>
      </c>
      <c r="F126" s="2">
        <f t="shared" si="48"/>
        <v>87.5</v>
      </c>
      <c r="G126" s="2">
        <f t="shared" si="48"/>
        <v>90</v>
      </c>
      <c r="H126" s="2">
        <f t="shared" si="48"/>
        <v>92.5</v>
      </c>
      <c r="I126" s="2">
        <f t="shared" si="48"/>
        <v>95</v>
      </c>
      <c r="J126" s="2">
        <f t="shared" si="48"/>
        <v>97.5</v>
      </c>
      <c r="K126" s="2">
        <f t="shared" si="48"/>
        <v>100</v>
      </c>
      <c r="L126" s="2">
        <f>K126+2.5</f>
        <v>102.5</v>
      </c>
      <c r="M126" s="2">
        <f t="shared" si="48"/>
        <v>105</v>
      </c>
      <c r="N126" s="2">
        <f t="shared" si="48"/>
        <v>107.5</v>
      </c>
      <c r="O126" s="2">
        <f t="shared" si="48"/>
        <v>110</v>
      </c>
    </row>
    <row r="128" spans="1:28"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</row>
  </sheetData>
  <mergeCells count="6">
    <mergeCell ref="AD2:AE2"/>
    <mergeCell ref="AD10:AE10"/>
    <mergeCell ref="T3:X5"/>
    <mergeCell ref="T35:X37"/>
    <mergeCell ref="T67:X69"/>
    <mergeCell ref="T99:X101"/>
  </mergeCells>
  <phoneticPr fontId="4" type="noConversion"/>
  <pageMargins left="0.25" right="0.25" top="0.75" bottom="0.75" header="0.3" footer="0.3"/>
  <pageSetup paperSize="9" orientation="landscape" horizontalDpi="4294967292" verticalDpi="4294967292"/>
  <headerFooter>
    <oddHeader>&amp;LProgrammet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6 ugentlig pas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2013-08-02T17:03:06Z</cp:lastPrinted>
  <dcterms:created xsi:type="dcterms:W3CDTF">2013-08-01T20:01:24Z</dcterms:created>
  <dcterms:modified xsi:type="dcterms:W3CDTF">2013-11-19T13:51:43Z</dcterms:modified>
</cp:coreProperties>
</file>