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0" yWindow="-15" windowWidth="16890" windowHeight="13275"/>
  </bookViews>
  <sheets>
    <sheet name="Ark1" sheetId="1" r:id="rId1"/>
    <sheet name="Ark2" sheetId="2" r:id="rId2"/>
    <sheet name="Ark3" sheetId="3" r:id="rId3"/>
  </sheets>
  <externalReferences>
    <externalReference r:id="rId4"/>
  </externalReferences>
  <definedNames>
    <definedName name="BBR">'[1]Start Here'!$I$11</definedName>
    <definedName name="BBRINT">'[1]Start Here'!$E$11</definedName>
    <definedName name="DL">'[1]Start Here'!$I$13</definedName>
    <definedName name="DLINT">'[1]Start Here'!$E$13</definedName>
    <definedName name="PLATE">'[1]Start Here'!$D$15</definedName>
  </definedNames>
  <calcPr calcId="145621"/>
  <fileRecoveryPr repairLoad="1"/>
</workbook>
</file>

<file path=xl/calcChain.xml><?xml version="1.0" encoding="utf-8"?>
<calcChain xmlns="http://schemas.openxmlformats.org/spreadsheetml/2006/main">
  <c r="O102" i="1" l="1"/>
  <c r="O107" i="1" s="1"/>
  <c r="C100" i="1"/>
  <c r="C105" i="1" s="1"/>
  <c r="D100" i="1"/>
  <c r="D105" i="1" s="1"/>
  <c r="E100" i="1"/>
  <c r="E105" i="1" s="1"/>
  <c r="F100" i="1"/>
  <c r="F105" i="1" s="1"/>
  <c r="G100" i="1"/>
  <c r="G105" i="1" s="1"/>
  <c r="H100" i="1"/>
  <c r="H105" i="1" s="1"/>
  <c r="I100" i="1"/>
  <c r="I105" i="1" s="1"/>
  <c r="J100" i="1"/>
  <c r="J105" i="1" s="1"/>
  <c r="K100" i="1"/>
  <c r="K105" i="1" s="1"/>
  <c r="L100" i="1"/>
  <c r="L105" i="1" s="1"/>
  <c r="M100" i="1"/>
  <c r="M105" i="1" s="1"/>
  <c r="L101" i="1"/>
  <c r="L106" i="1" s="1"/>
  <c r="B100" i="1"/>
  <c r="B105" i="1" s="1"/>
  <c r="AG7" i="1"/>
  <c r="AG8" i="1"/>
  <c r="AG9" i="1"/>
  <c r="AG10" i="1"/>
  <c r="AG11" i="1"/>
  <c r="AG12" i="1"/>
  <c r="AG13" i="1"/>
  <c r="AG14" i="1"/>
  <c r="AG6" i="1"/>
  <c r="K86" i="1"/>
  <c r="H86" i="1"/>
  <c r="E86" i="1"/>
  <c r="B86" i="1"/>
  <c r="Z93" i="1"/>
  <c r="W93" i="1"/>
  <c r="T93" i="1"/>
  <c r="Q93" i="1"/>
  <c r="N93" i="1"/>
  <c r="K93" i="1"/>
  <c r="H93" i="1"/>
  <c r="E93" i="1"/>
  <c r="B93" i="1"/>
  <c r="C94" i="1"/>
  <c r="B94" i="1"/>
  <c r="G94" i="1" s="1"/>
  <c r="AA89" i="1"/>
  <c r="Z90" i="1" s="1"/>
  <c r="X89" i="1"/>
  <c r="W90" i="1" s="1"/>
  <c r="U89" i="1"/>
  <c r="U102" i="1" s="1"/>
  <c r="U107" i="1" s="1"/>
  <c r="R89" i="1"/>
  <c r="Q90" i="1" s="1"/>
  <c r="O89" i="1"/>
  <c r="N90" i="1" s="1"/>
  <c r="L89" i="1"/>
  <c r="K90" i="1" s="1"/>
  <c r="I89" i="1"/>
  <c r="H90" i="1" s="1"/>
  <c r="F89" i="1"/>
  <c r="E90" i="1" s="1"/>
  <c r="C89" i="1"/>
  <c r="B90" i="1" s="1"/>
  <c r="H88" i="1"/>
  <c r="T88" i="1"/>
  <c r="C87" i="1"/>
  <c r="C101" i="1" s="1"/>
  <c r="C106" i="1" s="1"/>
  <c r="D87" i="1"/>
  <c r="E87" i="1"/>
  <c r="F87" i="1"/>
  <c r="F101" i="1" s="1"/>
  <c r="F106" i="1" s="1"/>
  <c r="G87" i="1"/>
  <c r="H87" i="1"/>
  <c r="I87" i="1"/>
  <c r="I101" i="1" s="1"/>
  <c r="I106" i="1" s="1"/>
  <c r="J87" i="1"/>
  <c r="K87" i="1"/>
  <c r="L87" i="1"/>
  <c r="M87" i="1"/>
  <c r="N87" i="1"/>
  <c r="O87" i="1"/>
  <c r="O101" i="1" s="1"/>
  <c r="O106" i="1" s="1"/>
  <c r="P87" i="1"/>
  <c r="Q87" i="1"/>
  <c r="R87" i="1"/>
  <c r="R101" i="1" s="1"/>
  <c r="R106" i="1" s="1"/>
  <c r="S87" i="1"/>
  <c r="T87" i="1"/>
  <c r="U87" i="1"/>
  <c r="U101" i="1" s="1"/>
  <c r="U106" i="1" s="1"/>
  <c r="V87" i="1"/>
  <c r="W87" i="1"/>
  <c r="X87" i="1"/>
  <c r="X101" i="1" s="1"/>
  <c r="X106" i="1" s="1"/>
  <c r="Y87" i="1"/>
  <c r="Z87" i="1"/>
  <c r="Z88" i="1" s="1"/>
  <c r="AA87" i="1"/>
  <c r="AA101" i="1" s="1"/>
  <c r="AA106" i="1" s="1"/>
  <c r="AB87" i="1"/>
  <c r="B87" i="1"/>
  <c r="B88" i="1" s="1"/>
  <c r="G101" i="1" l="1"/>
  <c r="G106" i="1" s="1"/>
  <c r="D94" i="1"/>
  <c r="D101" i="1" s="1"/>
  <c r="D106" i="1" s="1"/>
  <c r="N88" i="1"/>
  <c r="E94" i="1"/>
  <c r="Q88" i="1"/>
  <c r="B101" i="1"/>
  <c r="B106" i="1" s="1"/>
  <c r="K88" i="1"/>
  <c r="L102" i="1"/>
  <c r="L107" i="1" s="1"/>
  <c r="I102" i="1"/>
  <c r="I107" i="1" s="1"/>
  <c r="E88" i="1"/>
  <c r="F102" i="1"/>
  <c r="F107" i="1" s="1"/>
  <c r="T90" i="1"/>
  <c r="C102" i="1"/>
  <c r="C107" i="1" s="1"/>
  <c r="AA102" i="1"/>
  <c r="AA107" i="1" s="1"/>
  <c r="W88" i="1"/>
  <c r="X102" i="1"/>
  <c r="X107" i="1" s="1"/>
  <c r="R102" i="1"/>
  <c r="R107" i="1" s="1"/>
  <c r="AG15" i="1"/>
  <c r="J94" i="1" l="1"/>
  <c r="J101" i="1" s="1"/>
  <c r="J106" i="1" s="1"/>
  <c r="H94" i="1"/>
  <c r="E101" i="1"/>
  <c r="E106" i="1" s="1"/>
  <c r="M94" i="1" l="1"/>
  <c r="M101" i="1" s="1"/>
  <c r="M106" i="1" s="1"/>
  <c r="K94" i="1"/>
  <c r="H101" i="1"/>
  <c r="H106" i="1" s="1"/>
  <c r="N94" i="1" l="1"/>
  <c r="P94" i="1"/>
  <c r="P101" i="1" s="1"/>
  <c r="P106" i="1" s="1"/>
  <c r="K101" i="1"/>
  <c r="K106" i="1" s="1"/>
  <c r="S94" i="1" l="1"/>
  <c r="S101" i="1" s="1"/>
  <c r="S106" i="1" s="1"/>
  <c r="Q94" i="1"/>
  <c r="N101" i="1"/>
  <c r="N106" i="1" s="1"/>
  <c r="V94" i="1" l="1"/>
  <c r="V101" i="1" s="1"/>
  <c r="V106" i="1" s="1"/>
  <c r="T94" i="1"/>
  <c r="Q101" i="1"/>
  <c r="Q106" i="1" s="1"/>
  <c r="Y94" i="1" l="1"/>
  <c r="Y101" i="1" s="1"/>
  <c r="Y106" i="1" s="1"/>
  <c r="W94" i="1"/>
  <c r="T101" i="1"/>
  <c r="T106" i="1" s="1"/>
  <c r="Z94" i="1" l="1"/>
  <c r="Z101" i="1" s="1"/>
  <c r="Z106" i="1" s="1"/>
  <c r="AB94" i="1"/>
  <c r="AB101" i="1" s="1"/>
  <c r="AB106" i="1" s="1"/>
  <c r="W101" i="1"/>
  <c r="W106" i="1" s="1"/>
</calcChain>
</file>

<file path=xl/sharedStrings.xml><?xml version="1.0" encoding="utf-8"?>
<sst xmlns="http://schemas.openxmlformats.org/spreadsheetml/2006/main" count="511" uniqueCount="59">
  <si>
    <t>Tirs</t>
  </si>
  <si>
    <t>Lør</t>
  </si>
  <si>
    <t>Tors</t>
  </si>
  <si>
    <t>BSQ</t>
  </si>
  <si>
    <t>FSQ</t>
  </si>
  <si>
    <t>Dag</t>
  </si>
  <si>
    <t>Squat</t>
  </si>
  <si>
    <t>Deadlift</t>
  </si>
  <si>
    <t>Situps</t>
  </si>
  <si>
    <t>x</t>
  </si>
  <si>
    <t>Hypers</t>
  </si>
  <si>
    <t>Pulldowns</t>
  </si>
  <si>
    <t>Triceps</t>
  </si>
  <si>
    <t>8-10</t>
  </si>
  <si>
    <t>Dips</t>
  </si>
  <si>
    <t>5-8</t>
  </si>
  <si>
    <t>Curls</t>
  </si>
  <si>
    <t>Dumbell Fly</t>
  </si>
  <si>
    <t>5 x 57,5</t>
  </si>
  <si>
    <t>4 x 70</t>
  </si>
  <si>
    <t>5 x 70</t>
  </si>
  <si>
    <t>3 x 82,5</t>
  </si>
  <si>
    <t>2 x 100</t>
  </si>
  <si>
    <t>3 x 92,5</t>
  </si>
  <si>
    <t>Bænk 1</t>
  </si>
  <si>
    <t>Bænk 2</t>
  </si>
  <si>
    <t>5 x 65</t>
  </si>
  <si>
    <t>5 x 75</t>
  </si>
  <si>
    <t>4 x 87,5</t>
  </si>
  <si>
    <t>6 x 57,5</t>
  </si>
  <si>
    <t>6 x 70</t>
  </si>
  <si>
    <t>6 x 82,5</t>
  </si>
  <si>
    <t>8 x 57,5</t>
  </si>
  <si>
    <t>7 x 65</t>
  </si>
  <si>
    <t>4 x 82,5</t>
  </si>
  <si>
    <t>3 x 87,5</t>
  </si>
  <si>
    <t>2 x 92,5</t>
  </si>
  <si>
    <t>1 x 100</t>
  </si>
  <si>
    <t>6 x 75</t>
  </si>
  <si>
    <t>8 x 70</t>
  </si>
  <si>
    <t>10 x 65</t>
  </si>
  <si>
    <t>12 x 57,5</t>
  </si>
  <si>
    <t>5x 57,5</t>
  </si>
  <si>
    <t>5 x 82,5</t>
  </si>
  <si>
    <t>7 x 70</t>
  </si>
  <si>
    <t>9 x 57,5</t>
  </si>
  <si>
    <t>9 x 70</t>
  </si>
  <si>
    <t>11 x 57,5</t>
  </si>
  <si>
    <t>2 x 105</t>
  </si>
  <si>
    <t>Uge</t>
  </si>
  <si>
    <t>10 x 57,5</t>
  </si>
  <si>
    <t>Tonnage</t>
  </si>
  <si>
    <t>Bench</t>
  </si>
  <si>
    <t>Reps</t>
  </si>
  <si>
    <t>Sets/day</t>
  </si>
  <si>
    <t>kg</t>
  </si>
  <si>
    <t>total</t>
  </si>
  <si>
    <t>Gns intensitet</t>
  </si>
  <si>
    <t>Gns Rep Tonnage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</si>
</sst>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0" xfId="0" applyFill="1" applyBorder="1"/>
    <xf numFmtId="0" fontId="0" fillId="3" borderId="7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/>
    <xf numFmtId="0" fontId="0" fillId="2" borderId="8" xfId="0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11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Bench</c:v>
          </c:tx>
          <c:invertIfNegative val="0"/>
          <c:val>
            <c:numRef>
              <c:f>'Ark1'!$B$86:$M$86</c:f>
              <c:numCache>
                <c:formatCode>General</c:formatCode>
                <c:ptCount val="12"/>
                <c:pt idx="0">
                  <c:v>14465</c:v>
                </c:pt>
                <c:pt idx="3">
                  <c:v>9912.5</c:v>
                </c:pt>
                <c:pt idx="6">
                  <c:v>12305</c:v>
                </c:pt>
                <c:pt idx="9">
                  <c:v>11340</c:v>
                </c:pt>
              </c:numCache>
            </c:numRef>
          </c:val>
        </c:ser>
        <c:ser>
          <c:idx val="1"/>
          <c:order val="1"/>
          <c:tx>
            <c:v>Squat</c:v>
          </c:tx>
          <c:invertIfNegative val="0"/>
          <c:val>
            <c:numRef>
              <c:f>'Ark1'!$B$88:$M$88</c:f>
              <c:numCache>
                <c:formatCode>General</c:formatCode>
                <c:ptCount val="12"/>
                <c:pt idx="0">
                  <c:v>5720</c:v>
                </c:pt>
                <c:pt idx="3">
                  <c:v>5727.5</c:v>
                </c:pt>
                <c:pt idx="6">
                  <c:v>5735</c:v>
                </c:pt>
                <c:pt idx="9">
                  <c:v>5742.5</c:v>
                </c:pt>
              </c:numCache>
            </c:numRef>
          </c:val>
        </c:ser>
        <c:ser>
          <c:idx val="2"/>
          <c:order val="2"/>
          <c:tx>
            <c:v>Deadlift</c:v>
          </c:tx>
          <c:invertIfNegative val="0"/>
          <c:val>
            <c:numRef>
              <c:f>'Ark1'!$B$90:$M$90</c:f>
              <c:numCache>
                <c:formatCode>General</c:formatCode>
                <c:ptCount val="12"/>
                <c:pt idx="0">
                  <c:v>2450</c:v>
                </c:pt>
                <c:pt idx="3">
                  <c:v>2500</c:v>
                </c:pt>
                <c:pt idx="6">
                  <c:v>2600</c:v>
                </c:pt>
                <c:pt idx="9">
                  <c:v>2600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679040"/>
        <c:axId val="54690176"/>
      </c:barChart>
      <c:catAx>
        <c:axId val="54679040"/>
        <c:scaling>
          <c:orientation val="minMax"/>
        </c:scaling>
        <c:delete val="0"/>
        <c:axPos val="b"/>
        <c:majorTickMark val="out"/>
        <c:minorTickMark val="none"/>
        <c:tickLblPos val="nextTo"/>
        <c:crossAx val="54690176"/>
        <c:crosses val="autoZero"/>
        <c:auto val="1"/>
        <c:lblAlgn val="ctr"/>
        <c:lblOffset val="100"/>
        <c:noMultiLvlLbl val="0"/>
      </c:catAx>
      <c:valAx>
        <c:axId val="54690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679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val>
            <c:numRef>
              <c:f>'Ark1'!$B$93:$M$93</c:f>
              <c:numCache>
                <c:formatCode>General</c:formatCode>
                <c:ptCount val="12"/>
                <c:pt idx="0">
                  <c:v>188</c:v>
                </c:pt>
                <c:pt idx="3">
                  <c:v>125</c:v>
                </c:pt>
                <c:pt idx="6">
                  <c:v>158</c:v>
                </c:pt>
                <c:pt idx="9">
                  <c:v>145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'Ark1'!$B$95:$M$95</c:f>
              <c:numCache>
                <c:formatCode>General</c:formatCode>
                <c:ptCount val="12"/>
                <c:pt idx="0">
                  <c:v>70</c:v>
                </c:pt>
                <c:pt idx="3">
                  <c:v>70</c:v>
                </c:pt>
                <c:pt idx="6">
                  <c:v>70</c:v>
                </c:pt>
                <c:pt idx="9">
                  <c:v>70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'Ark1'!$B$97:$M$97</c:f>
              <c:numCache>
                <c:formatCode>General</c:formatCode>
                <c:ptCount val="12"/>
                <c:pt idx="0">
                  <c:v>20</c:v>
                </c:pt>
                <c:pt idx="3">
                  <c:v>20</c:v>
                </c:pt>
                <c:pt idx="6">
                  <c:v>20</c:v>
                </c:pt>
                <c:pt idx="9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351680"/>
        <c:axId val="109353216"/>
      </c:barChart>
      <c:catAx>
        <c:axId val="109351680"/>
        <c:scaling>
          <c:orientation val="minMax"/>
        </c:scaling>
        <c:delete val="0"/>
        <c:axPos val="b"/>
        <c:majorTickMark val="out"/>
        <c:minorTickMark val="none"/>
        <c:tickLblPos val="nextTo"/>
        <c:crossAx val="109353216"/>
        <c:crosses val="autoZero"/>
        <c:auto val="1"/>
        <c:lblAlgn val="ctr"/>
        <c:lblOffset val="100"/>
        <c:noMultiLvlLbl val="0"/>
      </c:catAx>
      <c:valAx>
        <c:axId val="109353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3516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Bench</c:v>
          </c:tx>
          <c:invertIfNegative val="0"/>
          <c:val>
            <c:numRef>
              <c:f>'Ark1'!$B$86:$M$86</c:f>
              <c:numCache>
                <c:formatCode>General</c:formatCode>
                <c:ptCount val="12"/>
                <c:pt idx="0">
                  <c:v>14465</c:v>
                </c:pt>
                <c:pt idx="3">
                  <c:v>9912.5</c:v>
                </c:pt>
                <c:pt idx="6">
                  <c:v>12305</c:v>
                </c:pt>
                <c:pt idx="9">
                  <c:v>11340</c:v>
                </c:pt>
              </c:numCache>
            </c:numRef>
          </c:val>
        </c:ser>
        <c:ser>
          <c:idx val="1"/>
          <c:order val="1"/>
          <c:tx>
            <c:v>Squat</c:v>
          </c:tx>
          <c:invertIfNegative val="0"/>
          <c:val>
            <c:numRef>
              <c:f>'Ark1'!$B$88:$M$88</c:f>
              <c:numCache>
                <c:formatCode>General</c:formatCode>
                <c:ptCount val="12"/>
                <c:pt idx="0">
                  <c:v>5720</c:v>
                </c:pt>
                <c:pt idx="3">
                  <c:v>5727.5</c:v>
                </c:pt>
                <c:pt idx="6">
                  <c:v>5735</c:v>
                </c:pt>
                <c:pt idx="9">
                  <c:v>5742.5</c:v>
                </c:pt>
              </c:numCache>
            </c:numRef>
          </c:val>
        </c:ser>
        <c:ser>
          <c:idx val="2"/>
          <c:order val="2"/>
          <c:tx>
            <c:v>Deadlift</c:v>
          </c:tx>
          <c:invertIfNegative val="0"/>
          <c:val>
            <c:numRef>
              <c:f>'Ark1'!$B$90:$M$90</c:f>
              <c:numCache>
                <c:formatCode>General</c:formatCode>
                <c:ptCount val="12"/>
                <c:pt idx="0">
                  <c:v>2450</c:v>
                </c:pt>
                <c:pt idx="3">
                  <c:v>2500</c:v>
                </c:pt>
                <c:pt idx="6">
                  <c:v>2600</c:v>
                </c:pt>
                <c:pt idx="9">
                  <c:v>2600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3642112"/>
        <c:axId val="113658880"/>
      </c:barChart>
      <c:catAx>
        <c:axId val="113642112"/>
        <c:scaling>
          <c:orientation val="minMax"/>
        </c:scaling>
        <c:delete val="0"/>
        <c:axPos val="b"/>
        <c:majorTickMark val="out"/>
        <c:minorTickMark val="none"/>
        <c:tickLblPos val="nextTo"/>
        <c:crossAx val="113658880"/>
        <c:crosses val="autoZero"/>
        <c:auto val="1"/>
        <c:lblAlgn val="ctr"/>
        <c:lblOffset val="100"/>
        <c:noMultiLvlLbl val="0"/>
      </c:catAx>
      <c:valAx>
        <c:axId val="113658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642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309562</xdr:colOff>
      <xdr:row>97</xdr:row>
      <xdr:rowOff>158750</xdr:rowOff>
    </xdr:from>
    <xdr:to>
      <xdr:col>49</xdr:col>
      <xdr:colOff>508000</xdr:colOff>
      <xdr:row>126</xdr:row>
      <xdr:rowOff>133350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396875</xdr:colOff>
      <xdr:row>127</xdr:row>
      <xdr:rowOff>111125</xdr:rowOff>
    </xdr:from>
    <xdr:to>
      <xdr:col>49</xdr:col>
      <xdr:colOff>595313</xdr:colOff>
      <xdr:row>156</xdr:row>
      <xdr:rowOff>85725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127000</xdr:colOff>
      <xdr:row>112</xdr:row>
      <xdr:rowOff>174625</xdr:rowOff>
    </xdr:from>
    <xdr:to>
      <xdr:col>20</xdr:col>
      <xdr:colOff>325438</xdr:colOff>
      <xdr:row>141</xdr:row>
      <xdr:rowOff>149225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mann/AppData/Roaming/Microsoft/Excel/stronglifts-madcow-5x5%20(version%20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 Here"/>
      <sheetName val="Madcow Program"/>
      <sheetName val="Predicted 1RMs"/>
    </sheetNames>
    <sheetDataSet>
      <sheetData sheetId="0">
        <row r="11">
          <cell r="E11">
            <v>0.125</v>
          </cell>
          <cell r="I11">
            <v>65</v>
          </cell>
        </row>
        <row r="13">
          <cell r="E13">
            <v>0.125</v>
          </cell>
          <cell r="I13">
            <v>150</v>
          </cell>
        </row>
        <row r="15">
          <cell r="D15">
            <v>2.5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7"/>
  <sheetViews>
    <sheetView tabSelected="1" zoomScale="70" zoomScaleNormal="70" workbookViewId="0">
      <selection activeCell="AD48" sqref="AD48"/>
    </sheetView>
  </sheetViews>
  <sheetFormatPr defaultRowHeight="15" x14ac:dyDescent="0.25"/>
  <cols>
    <col min="1" max="1" width="9.5703125" customWidth="1"/>
    <col min="2" max="28" width="9.140625" style="5"/>
  </cols>
  <sheetData>
    <row r="1" spans="1:33" ht="15.75" thickBot="1" x14ac:dyDescent="0.3"/>
    <row r="2" spans="1:33" ht="15.75" thickBot="1" x14ac:dyDescent="0.3">
      <c r="A2" t="s">
        <v>49</v>
      </c>
      <c r="B2" s="39">
        <v>1</v>
      </c>
      <c r="C2" s="40"/>
      <c r="D2" s="41"/>
      <c r="E2" s="39">
        <v>2</v>
      </c>
      <c r="F2" s="40"/>
      <c r="G2" s="41"/>
      <c r="H2" s="39">
        <v>3</v>
      </c>
      <c r="I2" s="40"/>
      <c r="J2" s="41"/>
      <c r="K2" s="39">
        <v>4</v>
      </c>
      <c r="L2" s="40"/>
      <c r="M2" s="41"/>
      <c r="N2" s="39">
        <v>5</v>
      </c>
      <c r="O2" s="40"/>
      <c r="P2" s="41"/>
      <c r="Q2" s="39">
        <v>6</v>
      </c>
      <c r="R2" s="40"/>
      <c r="S2" s="41"/>
      <c r="T2" s="39">
        <v>7</v>
      </c>
      <c r="U2" s="40"/>
      <c r="V2" s="41"/>
      <c r="W2" s="39">
        <v>8</v>
      </c>
      <c r="X2" s="40"/>
      <c r="Y2" s="41"/>
      <c r="Z2" s="39">
        <v>9</v>
      </c>
      <c r="AA2" s="40"/>
      <c r="AB2" s="41"/>
    </row>
    <row r="3" spans="1:33" x14ac:dyDescent="0.25">
      <c r="B3" s="1" t="s">
        <v>0</v>
      </c>
      <c r="C3" s="2" t="s">
        <v>2</v>
      </c>
      <c r="D3" s="3" t="s">
        <v>1</v>
      </c>
      <c r="E3" s="1" t="s">
        <v>0</v>
      </c>
      <c r="F3" s="2" t="s">
        <v>2</v>
      </c>
      <c r="G3" s="3" t="s">
        <v>1</v>
      </c>
      <c r="H3" s="1" t="s">
        <v>0</v>
      </c>
      <c r="I3" s="2" t="s">
        <v>2</v>
      </c>
      <c r="J3" s="3" t="s">
        <v>1</v>
      </c>
      <c r="K3" s="1" t="s">
        <v>0</v>
      </c>
      <c r="L3" s="2" t="s">
        <v>2</v>
      </c>
      <c r="M3" s="3" t="s">
        <v>1</v>
      </c>
      <c r="N3" s="1" t="s">
        <v>0</v>
      </c>
      <c r="O3" s="2" t="s">
        <v>2</v>
      </c>
      <c r="P3" s="3" t="s">
        <v>1</v>
      </c>
      <c r="Q3" s="1" t="s">
        <v>0</v>
      </c>
      <c r="R3" s="2" t="s">
        <v>2</v>
      </c>
      <c r="S3" s="3" t="s">
        <v>1</v>
      </c>
      <c r="T3" s="1" t="s">
        <v>0</v>
      </c>
      <c r="U3" s="2" t="s">
        <v>2</v>
      </c>
      <c r="V3" s="3" t="s">
        <v>1</v>
      </c>
      <c r="W3" s="1" t="s">
        <v>0</v>
      </c>
      <c r="X3" s="2" t="s">
        <v>2</v>
      </c>
      <c r="Y3" s="3" t="s">
        <v>1</v>
      </c>
      <c r="Z3" s="1" t="s">
        <v>0</v>
      </c>
      <c r="AA3" s="2" t="s">
        <v>2</v>
      </c>
      <c r="AB3" s="3" t="s">
        <v>1</v>
      </c>
    </row>
    <row r="4" spans="1:33" ht="15.75" thickBot="1" x14ac:dyDescent="0.3">
      <c r="A4" t="s">
        <v>5</v>
      </c>
      <c r="B4" s="33">
        <v>1</v>
      </c>
      <c r="C4" s="34">
        <v>2</v>
      </c>
      <c r="D4" s="35">
        <v>3</v>
      </c>
      <c r="E4" s="33">
        <v>4</v>
      </c>
      <c r="F4" s="36">
        <v>5</v>
      </c>
      <c r="G4" s="35">
        <v>6</v>
      </c>
      <c r="H4" s="33">
        <v>7</v>
      </c>
      <c r="I4" s="36">
        <v>8</v>
      </c>
      <c r="J4" s="35">
        <v>9</v>
      </c>
      <c r="K4" s="33">
        <v>10</v>
      </c>
      <c r="L4" s="36">
        <v>11</v>
      </c>
      <c r="M4" s="35">
        <v>12</v>
      </c>
      <c r="N4" s="33">
        <v>13</v>
      </c>
      <c r="O4" s="36">
        <v>14</v>
      </c>
      <c r="P4" s="35">
        <v>15</v>
      </c>
      <c r="Q4" s="33">
        <v>16</v>
      </c>
      <c r="R4" s="34">
        <v>17</v>
      </c>
      <c r="S4" s="35">
        <v>18</v>
      </c>
      <c r="T4" s="33">
        <v>19</v>
      </c>
      <c r="U4" s="34">
        <v>20</v>
      </c>
      <c r="V4" s="35">
        <v>21</v>
      </c>
      <c r="W4" s="33">
        <v>22</v>
      </c>
      <c r="X4" s="36">
        <v>23</v>
      </c>
      <c r="Y4" s="35">
        <v>24</v>
      </c>
      <c r="Z4" s="33">
        <v>25</v>
      </c>
      <c r="AA4" s="34">
        <v>26</v>
      </c>
      <c r="AB4" s="35">
        <v>27</v>
      </c>
    </row>
    <row r="5" spans="1:33" ht="15.75" thickBot="1" x14ac:dyDescent="0.3">
      <c r="A5" t="s">
        <v>24</v>
      </c>
      <c r="K5" s="5">
        <v>32</v>
      </c>
      <c r="R5" s="19"/>
      <c r="S5" s="19"/>
      <c r="T5" s="19"/>
      <c r="U5" s="19"/>
      <c r="V5" s="19"/>
      <c r="W5" s="19"/>
      <c r="X5" s="19"/>
      <c r="Y5" s="19"/>
      <c r="Z5" s="19"/>
      <c r="AE5" t="s">
        <v>53</v>
      </c>
      <c r="AF5" t="s">
        <v>55</v>
      </c>
      <c r="AG5" t="s">
        <v>56</v>
      </c>
    </row>
    <row r="6" spans="1:33" x14ac:dyDescent="0.25">
      <c r="A6" s="18">
        <v>1</v>
      </c>
      <c r="B6" s="9" t="s">
        <v>18</v>
      </c>
      <c r="C6" s="15" t="s">
        <v>32</v>
      </c>
      <c r="D6" s="12" t="s">
        <v>18</v>
      </c>
      <c r="E6" s="9" t="s">
        <v>42</v>
      </c>
      <c r="F6" s="15" t="s">
        <v>18</v>
      </c>
      <c r="G6" s="12" t="s">
        <v>18</v>
      </c>
      <c r="H6" s="9" t="s">
        <v>18</v>
      </c>
      <c r="I6" s="15" t="s">
        <v>29</v>
      </c>
      <c r="J6" s="37" t="s">
        <v>18</v>
      </c>
      <c r="K6" s="9" t="s">
        <v>18</v>
      </c>
      <c r="L6" s="15" t="s">
        <v>29</v>
      </c>
      <c r="M6" s="37" t="s">
        <v>42</v>
      </c>
      <c r="N6" s="9">
        <v>5</v>
      </c>
      <c r="O6" s="15">
        <v>5</v>
      </c>
      <c r="P6" s="37">
        <v>5</v>
      </c>
      <c r="Q6" s="9">
        <v>5</v>
      </c>
      <c r="R6" s="15">
        <v>5</v>
      </c>
      <c r="S6" s="12">
        <v>5</v>
      </c>
      <c r="T6" s="37">
        <v>5</v>
      </c>
      <c r="U6" s="15">
        <v>6</v>
      </c>
      <c r="V6" s="12">
        <v>5</v>
      </c>
      <c r="W6" s="37">
        <v>5</v>
      </c>
      <c r="X6" s="15">
        <v>5</v>
      </c>
      <c r="Y6" s="12">
        <v>5</v>
      </c>
      <c r="Z6" s="37"/>
      <c r="AA6" s="15"/>
      <c r="AB6" s="12"/>
      <c r="AE6">
        <v>5</v>
      </c>
      <c r="AF6">
        <v>57.5</v>
      </c>
      <c r="AG6">
        <f>AE6*AF6</f>
        <v>287.5</v>
      </c>
    </row>
    <row r="7" spans="1:33" x14ac:dyDescent="0.25">
      <c r="A7">
        <v>2</v>
      </c>
      <c r="B7" s="10" t="s">
        <v>19</v>
      </c>
      <c r="C7" s="16" t="s">
        <v>33</v>
      </c>
      <c r="D7" s="13" t="s">
        <v>19</v>
      </c>
      <c r="E7" s="10" t="s">
        <v>19</v>
      </c>
      <c r="F7" s="16" t="s">
        <v>20</v>
      </c>
      <c r="G7" s="13" t="s">
        <v>19</v>
      </c>
      <c r="H7" s="10" t="s">
        <v>19</v>
      </c>
      <c r="I7" s="16" t="s">
        <v>20</v>
      </c>
      <c r="J7" s="29" t="s">
        <v>19</v>
      </c>
      <c r="K7" s="10" t="s">
        <v>19</v>
      </c>
      <c r="L7" s="16" t="s">
        <v>20</v>
      </c>
      <c r="M7" s="29" t="s">
        <v>19</v>
      </c>
      <c r="N7" s="10">
        <v>4</v>
      </c>
      <c r="O7" s="16">
        <v>5</v>
      </c>
      <c r="P7" s="29">
        <v>4</v>
      </c>
      <c r="Q7" s="10">
        <v>4</v>
      </c>
      <c r="R7" s="16">
        <v>5</v>
      </c>
      <c r="S7" s="13">
        <v>4</v>
      </c>
      <c r="T7" s="29">
        <v>4</v>
      </c>
      <c r="U7" s="16">
        <v>5</v>
      </c>
      <c r="V7" s="13">
        <v>4</v>
      </c>
      <c r="W7" s="29">
        <v>4</v>
      </c>
      <c r="X7" s="16">
        <v>4</v>
      </c>
      <c r="Y7" s="13">
        <v>5</v>
      </c>
      <c r="Z7" s="29"/>
      <c r="AA7" s="16"/>
      <c r="AB7" s="13"/>
      <c r="AF7">
        <v>65</v>
      </c>
      <c r="AG7">
        <f t="shared" ref="AG7:AG14" si="0">AE7*AF7</f>
        <v>0</v>
      </c>
    </row>
    <row r="8" spans="1:33" x14ac:dyDescent="0.25">
      <c r="A8">
        <v>3</v>
      </c>
      <c r="B8" s="10" t="s">
        <v>19</v>
      </c>
      <c r="C8" s="16" t="s">
        <v>30</v>
      </c>
      <c r="D8" s="13" t="s">
        <v>19</v>
      </c>
      <c r="E8" s="10" t="s">
        <v>21</v>
      </c>
      <c r="F8" s="16" t="s">
        <v>34</v>
      </c>
      <c r="G8" s="13" t="s">
        <v>21</v>
      </c>
      <c r="H8" s="10" t="s">
        <v>21</v>
      </c>
      <c r="I8" s="16" t="s">
        <v>34</v>
      </c>
      <c r="J8" s="29" t="s">
        <v>21</v>
      </c>
      <c r="K8" s="10" t="s">
        <v>21</v>
      </c>
      <c r="L8" s="16" t="s">
        <v>34</v>
      </c>
      <c r="M8" s="29" t="s">
        <v>21</v>
      </c>
      <c r="N8" s="10">
        <v>4</v>
      </c>
      <c r="O8" s="16">
        <v>4</v>
      </c>
      <c r="P8" s="29">
        <v>4</v>
      </c>
      <c r="Q8" s="10">
        <v>3</v>
      </c>
      <c r="R8" s="16">
        <v>4</v>
      </c>
      <c r="S8" s="13">
        <v>4</v>
      </c>
      <c r="T8" s="29">
        <v>3</v>
      </c>
      <c r="U8" s="16">
        <v>4</v>
      </c>
      <c r="V8" s="13">
        <v>3</v>
      </c>
      <c r="W8" s="29">
        <v>3</v>
      </c>
      <c r="X8" s="16">
        <v>3</v>
      </c>
      <c r="Y8" s="13">
        <v>5</v>
      </c>
      <c r="Z8" s="29"/>
      <c r="AA8" s="16"/>
      <c r="AB8" s="13"/>
      <c r="AE8">
        <v>4</v>
      </c>
      <c r="AF8">
        <v>70</v>
      </c>
      <c r="AG8">
        <f t="shared" si="0"/>
        <v>280</v>
      </c>
    </row>
    <row r="9" spans="1:33" x14ac:dyDescent="0.25">
      <c r="A9" s="18">
        <v>4</v>
      </c>
      <c r="B9" s="22" t="s">
        <v>21</v>
      </c>
      <c r="C9" s="23" t="s">
        <v>27</v>
      </c>
      <c r="D9" s="24" t="s">
        <v>21</v>
      </c>
      <c r="E9" s="22" t="s">
        <v>21</v>
      </c>
      <c r="F9" s="23" t="s">
        <v>34</v>
      </c>
      <c r="G9" s="24" t="s">
        <v>21</v>
      </c>
      <c r="H9" s="22" t="s">
        <v>21</v>
      </c>
      <c r="I9" s="23" t="s">
        <v>34</v>
      </c>
      <c r="J9" s="30" t="s">
        <v>21</v>
      </c>
      <c r="K9" s="22" t="s">
        <v>21</v>
      </c>
      <c r="L9" s="23" t="s">
        <v>34</v>
      </c>
      <c r="M9" s="30" t="s">
        <v>21</v>
      </c>
      <c r="N9" s="22">
        <v>3</v>
      </c>
      <c r="O9" s="23">
        <v>4</v>
      </c>
      <c r="P9" s="30">
        <v>3</v>
      </c>
      <c r="Q9" s="22">
        <v>3</v>
      </c>
      <c r="R9" s="23">
        <v>4</v>
      </c>
      <c r="S9" s="24">
        <v>3</v>
      </c>
      <c r="T9" s="30">
        <v>3</v>
      </c>
      <c r="U9" s="23">
        <v>4</v>
      </c>
      <c r="V9" s="24">
        <v>3</v>
      </c>
      <c r="W9" s="30">
        <v>3</v>
      </c>
      <c r="X9" s="23">
        <v>3</v>
      </c>
      <c r="Y9" s="24">
        <v>5</v>
      </c>
      <c r="Z9" s="30"/>
      <c r="AA9" s="23"/>
      <c r="AB9" s="24"/>
      <c r="AF9">
        <v>75</v>
      </c>
      <c r="AG9">
        <f t="shared" si="0"/>
        <v>0</v>
      </c>
    </row>
    <row r="10" spans="1:33" x14ac:dyDescent="0.25">
      <c r="A10" s="21">
        <v>5</v>
      </c>
      <c r="B10" s="10" t="s">
        <v>21</v>
      </c>
      <c r="C10" s="16" t="s">
        <v>34</v>
      </c>
      <c r="D10" s="13" t="s">
        <v>21</v>
      </c>
      <c r="E10" s="10" t="s">
        <v>36</v>
      </c>
      <c r="F10" s="16" t="s">
        <v>35</v>
      </c>
      <c r="G10" s="13" t="s">
        <v>23</v>
      </c>
      <c r="H10" s="10" t="s">
        <v>23</v>
      </c>
      <c r="I10" s="16" t="s">
        <v>35</v>
      </c>
      <c r="J10" s="29" t="s">
        <v>23</v>
      </c>
      <c r="K10" s="10" t="s">
        <v>23</v>
      </c>
      <c r="L10" s="16" t="s">
        <v>35</v>
      </c>
      <c r="M10" s="29" t="s">
        <v>36</v>
      </c>
      <c r="N10" s="10">
        <v>3</v>
      </c>
      <c r="O10" s="16">
        <v>3</v>
      </c>
      <c r="P10" s="29">
        <v>3</v>
      </c>
      <c r="Q10" s="10">
        <v>2</v>
      </c>
      <c r="R10" s="16">
        <v>3</v>
      </c>
      <c r="S10" s="13">
        <v>3</v>
      </c>
      <c r="T10" s="29">
        <v>3</v>
      </c>
      <c r="U10" s="16">
        <v>3</v>
      </c>
      <c r="V10" s="13">
        <v>3</v>
      </c>
      <c r="W10" s="29">
        <v>3</v>
      </c>
      <c r="X10" s="16">
        <v>3</v>
      </c>
      <c r="Y10" s="13">
        <v>5</v>
      </c>
      <c r="Z10" s="29"/>
      <c r="AA10" s="16"/>
      <c r="AB10" s="13"/>
      <c r="AE10">
        <v>6</v>
      </c>
      <c r="AF10">
        <v>82.5</v>
      </c>
      <c r="AG10">
        <f t="shared" si="0"/>
        <v>495</v>
      </c>
    </row>
    <row r="11" spans="1:33" x14ac:dyDescent="0.25">
      <c r="A11" s="21">
        <v>6</v>
      </c>
      <c r="B11" s="10" t="s">
        <v>23</v>
      </c>
      <c r="C11" s="16" t="s">
        <v>35</v>
      </c>
      <c r="D11" s="13" t="s">
        <v>36</v>
      </c>
      <c r="E11" s="10" t="s">
        <v>36</v>
      </c>
      <c r="F11" s="16" t="s">
        <v>35</v>
      </c>
      <c r="G11" s="13" t="s">
        <v>23</v>
      </c>
      <c r="H11" s="10" t="s">
        <v>23</v>
      </c>
      <c r="I11" s="16" t="s">
        <v>35</v>
      </c>
      <c r="J11" s="29" t="s">
        <v>23</v>
      </c>
      <c r="K11" s="10" t="s">
        <v>23</v>
      </c>
      <c r="L11" s="16" t="s">
        <v>35</v>
      </c>
      <c r="M11" s="29" t="s">
        <v>36</v>
      </c>
      <c r="N11" s="10">
        <v>3</v>
      </c>
      <c r="O11" s="16">
        <v>3</v>
      </c>
      <c r="P11" s="29">
        <v>2</v>
      </c>
      <c r="Q11" s="10">
        <v>2</v>
      </c>
      <c r="R11" s="16">
        <v>3</v>
      </c>
      <c r="S11" s="13">
        <v>2</v>
      </c>
      <c r="T11" s="29">
        <v>3</v>
      </c>
      <c r="U11" s="16">
        <v>3</v>
      </c>
      <c r="V11" s="13">
        <v>3</v>
      </c>
      <c r="W11" s="29">
        <v>3</v>
      </c>
      <c r="X11" s="16">
        <v>3</v>
      </c>
      <c r="Y11" s="13">
        <v>5</v>
      </c>
      <c r="Z11" s="29"/>
      <c r="AA11" s="16"/>
      <c r="AB11" s="13"/>
      <c r="AF11">
        <v>87.5</v>
      </c>
      <c r="AG11">
        <f t="shared" si="0"/>
        <v>0</v>
      </c>
    </row>
    <row r="12" spans="1:33" s="18" customFormat="1" x14ac:dyDescent="0.25">
      <c r="A12" s="21">
        <v>7</v>
      </c>
      <c r="B12" s="10" t="s">
        <v>23</v>
      </c>
      <c r="C12" s="16" t="s">
        <v>35</v>
      </c>
      <c r="D12" s="13" t="s">
        <v>36</v>
      </c>
      <c r="E12" s="10" t="s">
        <v>36</v>
      </c>
      <c r="F12" s="16" t="s">
        <v>36</v>
      </c>
      <c r="G12" s="13" t="s">
        <v>23</v>
      </c>
      <c r="H12" s="10" t="s">
        <v>48</v>
      </c>
      <c r="I12" s="16" t="s">
        <v>36</v>
      </c>
      <c r="J12" s="29" t="s">
        <v>23</v>
      </c>
      <c r="K12" s="10" t="s">
        <v>23</v>
      </c>
      <c r="L12" s="16" t="s">
        <v>23</v>
      </c>
      <c r="M12" s="29" t="s">
        <v>36</v>
      </c>
      <c r="N12" s="10">
        <v>3</v>
      </c>
      <c r="O12" s="16">
        <v>2</v>
      </c>
      <c r="P12" s="29">
        <v>2</v>
      </c>
      <c r="Q12" s="10">
        <v>2</v>
      </c>
      <c r="R12" s="16">
        <v>2</v>
      </c>
      <c r="S12" s="13">
        <v>2</v>
      </c>
      <c r="T12" s="29">
        <v>3</v>
      </c>
      <c r="U12" s="16">
        <v>2</v>
      </c>
      <c r="V12" s="13">
        <v>3</v>
      </c>
      <c r="W12" s="29">
        <v>2</v>
      </c>
      <c r="X12" s="16">
        <v>2</v>
      </c>
      <c r="Y12" s="13">
        <v>5</v>
      </c>
      <c r="Z12" s="29"/>
      <c r="AA12" s="16"/>
      <c r="AB12" s="13"/>
      <c r="AE12" s="18">
        <v>12</v>
      </c>
      <c r="AF12" s="18">
        <v>92.5</v>
      </c>
      <c r="AG12">
        <f t="shared" si="0"/>
        <v>1110</v>
      </c>
    </row>
    <row r="13" spans="1:33" x14ac:dyDescent="0.25">
      <c r="A13" s="21">
        <v>8</v>
      </c>
      <c r="B13" s="22" t="s">
        <v>22</v>
      </c>
      <c r="C13" s="23" t="s">
        <v>36</v>
      </c>
      <c r="D13" s="24" t="s">
        <v>36</v>
      </c>
      <c r="E13" s="22" t="s">
        <v>36</v>
      </c>
      <c r="F13" s="23" t="s">
        <v>36</v>
      </c>
      <c r="G13" s="24" t="s">
        <v>23</v>
      </c>
      <c r="H13" s="22" t="s">
        <v>48</v>
      </c>
      <c r="I13" s="23" t="s">
        <v>36</v>
      </c>
      <c r="J13" s="30" t="s">
        <v>23</v>
      </c>
      <c r="K13" s="22" t="s">
        <v>22</v>
      </c>
      <c r="L13" s="23" t="s">
        <v>23</v>
      </c>
      <c r="M13" s="30" t="s">
        <v>36</v>
      </c>
      <c r="N13" s="22">
        <v>3</v>
      </c>
      <c r="O13" s="23">
        <v>2</v>
      </c>
      <c r="P13" s="30">
        <v>2</v>
      </c>
      <c r="Q13" s="22">
        <v>2</v>
      </c>
      <c r="R13" s="23">
        <v>2</v>
      </c>
      <c r="S13" s="24">
        <v>2</v>
      </c>
      <c r="T13" s="30">
        <v>3</v>
      </c>
      <c r="U13" s="23">
        <v>2</v>
      </c>
      <c r="V13" s="24">
        <v>3</v>
      </c>
      <c r="W13" s="30">
        <v>2</v>
      </c>
      <c r="X13" s="23">
        <v>2</v>
      </c>
      <c r="Y13" s="24"/>
      <c r="Z13" s="30"/>
      <c r="AA13" s="23"/>
      <c r="AB13" s="24"/>
      <c r="AE13" s="18"/>
      <c r="AF13" s="18">
        <v>100</v>
      </c>
      <c r="AG13">
        <f t="shared" si="0"/>
        <v>0</v>
      </c>
    </row>
    <row r="14" spans="1:33" x14ac:dyDescent="0.25">
      <c r="A14" s="21">
        <v>9</v>
      </c>
      <c r="B14" s="10" t="s">
        <v>22</v>
      </c>
      <c r="C14" s="16" t="s">
        <v>36</v>
      </c>
      <c r="D14" s="13" t="s">
        <v>36</v>
      </c>
      <c r="E14" s="10" t="s">
        <v>36</v>
      </c>
      <c r="F14" s="16" t="s">
        <v>36</v>
      </c>
      <c r="G14" s="13" t="s">
        <v>23</v>
      </c>
      <c r="H14" s="10" t="s">
        <v>48</v>
      </c>
      <c r="I14" s="16" t="s">
        <v>36</v>
      </c>
      <c r="J14" s="29" t="s">
        <v>23</v>
      </c>
      <c r="K14" s="10" t="s">
        <v>22</v>
      </c>
      <c r="L14" s="16" t="s">
        <v>23</v>
      </c>
      <c r="M14" s="29" t="s">
        <v>36</v>
      </c>
      <c r="N14" s="10">
        <v>3</v>
      </c>
      <c r="O14" s="16">
        <v>1</v>
      </c>
      <c r="P14" s="29">
        <v>2</v>
      </c>
      <c r="Q14" s="10">
        <v>2</v>
      </c>
      <c r="R14" s="16">
        <v>3</v>
      </c>
      <c r="S14" s="13">
        <v>2</v>
      </c>
      <c r="T14" s="29">
        <v>3</v>
      </c>
      <c r="U14" s="16">
        <v>1</v>
      </c>
      <c r="V14" s="13">
        <v>3</v>
      </c>
      <c r="W14" s="29">
        <v>3</v>
      </c>
      <c r="X14" s="16"/>
      <c r="Y14" s="13"/>
      <c r="Z14" s="29"/>
      <c r="AA14" s="16"/>
      <c r="AB14" s="13"/>
      <c r="AF14" s="18">
        <v>105</v>
      </c>
      <c r="AG14">
        <f t="shared" si="0"/>
        <v>0</v>
      </c>
    </row>
    <row r="15" spans="1:33" x14ac:dyDescent="0.25">
      <c r="A15" s="21">
        <v>10</v>
      </c>
      <c r="B15" s="10" t="s">
        <v>22</v>
      </c>
      <c r="C15" s="16" t="s">
        <v>37</v>
      </c>
      <c r="D15" s="13" t="s">
        <v>36</v>
      </c>
      <c r="E15" s="10" t="s">
        <v>36</v>
      </c>
      <c r="F15" s="16" t="s">
        <v>35</v>
      </c>
      <c r="G15" s="13" t="s">
        <v>23</v>
      </c>
      <c r="H15" s="10"/>
      <c r="I15" s="16" t="s">
        <v>35</v>
      </c>
      <c r="J15" s="29" t="s">
        <v>23</v>
      </c>
      <c r="K15" s="10" t="s">
        <v>22</v>
      </c>
      <c r="L15" s="16" t="s">
        <v>28</v>
      </c>
      <c r="M15" s="29" t="s">
        <v>36</v>
      </c>
      <c r="N15" s="10">
        <v>3</v>
      </c>
      <c r="O15" s="16">
        <v>1</v>
      </c>
      <c r="P15" s="29">
        <v>2</v>
      </c>
      <c r="Q15" s="10">
        <v>2</v>
      </c>
      <c r="R15" s="16">
        <v>3</v>
      </c>
      <c r="S15" s="13">
        <v>2</v>
      </c>
      <c r="T15" s="29"/>
      <c r="U15" s="16">
        <v>1</v>
      </c>
      <c r="V15" s="13">
        <v>3</v>
      </c>
      <c r="W15" s="29">
        <v>3</v>
      </c>
      <c r="X15" s="16"/>
      <c r="Y15" s="13"/>
      <c r="Z15" s="29"/>
      <c r="AA15" s="16"/>
      <c r="AB15" s="13"/>
      <c r="AG15">
        <f>SUM(AG6:AG14)</f>
        <v>2172.5</v>
      </c>
    </row>
    <row r="16" spans="1:33" x14ac:dyDescent="0.25">
      <c r="A16" s="21">
        <v>11</v>
      </c>
      <c r="B16" s="10" t="s">
        <v>23</v>
      </c>
      <c r="C16" s="16" t="s">
        <v>37</v>
      </c>
      <c r="D16" s="13" t="s">
        <v>36</v>
      </c>
      <c r="E16" s="10"/>
      <c r="F16" s="16" t="s">
        <v>35</v>
      </c>
      <c r="G16" s="13" t="s">
        <v>23</v>
      </c>
      <c r="H16" s="10"/>
      <c r="I16" s="16" t="s">
        <v>35</v>
      </c>
      <c r="J16" s="29"/>
      <c r="K16" s="10" t="s">
        <v>22</v>
      </c>
      <c r="L16" s="16" t="s">
        <v>28</v>
      </c>
      <c r="M16" s="29"/>
      <c r="N16" s="10"/>
      <c r="O16" s="16">
        <v>2</v>
      </c>
      <c r="P16" s="29">
        <v>2</v>
      </c>
      <c r="Q16" s="10"/>
      <c r="R16" s="16">
        <v>5</v>
      </c>
      <c r="S16" s="13"/>
      <c r="T16" s="29"/>
      <c r="U16" s="16">
        <v>2</v>
      </c>
      <c r="V16" s="13"/>
      <c r="W16" s="29"/>
      <c r="X16" s="16"/>
      <c r="Y16" s="13"/>
      <c r="Z16" s="29"/>
      <c r="AA16" s="16"/>
      <c r="AB16" s="13"/>
    </row>
    <row r="17" spans="1:28" s="18" customFormat="1" x14ac:dyDescent="0.25">
      <c r="A17" s="21">
        <v>12</v>
      </c>
      <c r="B17" s="22" t="s">
        <v>23</v>
      </c>
      <c r="C17" s="23" t="s">
        <v>37</v>
      </c>
      <c r="D17" s="44"/>
      <c r="E17" s="45"/>
      <c r="F17" s="23" t="s">
        <v>43</v>
      </c>
      <c r="G17" s="44"/>
      <c r="H17" s="22"/>
      <c r="I17" s="23" t="s">
        <v>43</v>
      </c>
      <c r="J17" s="30"/>
      <c r="K17" s="22"/>
      <c r="L17" s="23" t="s">
        <v>43</v>
      </c>
      <c r="M17" s="30"/>
      <c r="N17" s="22"/>
      <c r="O17" s="23">
        <v>2</v>
      </c>
      <c r="P17" s="30"/>
      <c r="Q17" s="22"/>
      <c r="R17" s="23">
        <v>5</v>
      </c>
      <c r="S17" s="24"/>
      <c r="T17" s="30"/>
      <c r="U17" s="23">
        <v>2</v>
      </c>
      <c r="V17" s="24"/>
      <c r="W17" s="30"/>
      <c r="X17" s="23"/>
      <c r="Y17" s="24"/>
      <c r="Z17" s="30"/>
      <c r="AA17" s="23"/>
      <c r="AB17" s="24"/>
    </row>
    <row r="18" spans="1:28" x14ac:dyDescent="0.25">
      <c r="A18" s="21">
        <v>13</v>
      </c>
      <c r="B18" s="10"/>
      <c r="C18" s="16" t="s">
        <v>36</v>
      </c>
      <c r="D18" s="13"/>
      <c r="E18" s="10"/>
      <c r="F18" s="16" t="s">
        <v>43</v>
      </c>
      <c r="G18" s="13"/>
      <c r="H18" s="10"/>
      <c r="I18" s="16" t="s">
        <v>46</v>
      </c>
      <c r="J18" s="29"/>
      <c r="K18" s="10"/>
      <c r="L18" s="16" t="s">
        <v>43</v>
      </c>
      <c r="M18" s="29"/>
      <c r="N18" s="10"/>
      <c r="O18" s="16">
        <v>3</v>
      </c>
      <c r="P18" s="29"/>
      <c r="Q18" s="10"/>
      <c r="R18" s="16">
        <v>7</v>
      </c>
      <c r="S18" s="13"/>
      <c r="T18" s="29"/>
      <c r="U18" s="16">
        <v>3</v>
      </c>
      <c r="V18" s="13"/>
      <c r="W18" s="29"/>
      <c r="X18" s="16"/>
      <c r="Y18" s="13"/>
      <c r="Z18" s="29"/>
      <c r="AA18" s="16"/>
      <c r="AB18" s="13"/>
    </row>
    <row r="19" spans="1:28" x14ac:dyDescent="0.25">
      <c r="A19" s="21">
        <v>14</v>
      </c>
      <c r="B19" s="10"/>
      <c r="C19" s="16" t="s">
        <v>36</v>
      </c>
      <c r="D19" s="13"/>
      <c r="E19" s="10"/>
      <c r="F19" s="16" t="s">
        <v>44</v>
      </c>
      <c r="G19" s="13"/>
      <c r="H19" s="10"/>
      <c r="I19" s="16" t="s">
        <v>47</v>
      </c>
      <c r="J19" s="29"/>
      <c r="K19" s="10"/>
      <c r="L19" s="16" t="s">
        <v>38</v>
      </c>
      <c r="M19" s="29"/>
      <c r="N19" s="10"/>
      <c r="O19" s="16">
        <v>3</v>
      </c>
      <c r="P19" s="29"/>
      <c r="Q19" s="10"/>
      <c r="R19" s="16">
        <v>9</v>
      </c>
      <c r="S19" s="13"/>
      <c r="T19" s="29"/>
      <c r="U19" s="16">
        <v>3</v>
      </c>
      <c r="V19" s="13"/>
      <c r="W19" s="29"/>
      <c r="X19" s="16"/>
      <c r="Y19" s="13"/>
      <c r="Z19" s="29"/>
      <c r="AA19" s="16"/>
      <c r="AB19" s="13"/>
    </row>
    <row r="20" spans="1:28" x14ac:dyDescent="0.25">
      <c r="A20" s="21">
        <v>15</v>
      </c>
      <c r="B20" s="10"/>
      <c r="C20" s="16" t="s">
        <v>35</v>
      </c>
      <c r="D20" s="13"/>
      <c r="E20" s="10"/>
      <c r="F20" s="16" t="s">
        <v>45</v>
      </c>
      <c r="G20" s="13"/>
      <c r="H20" s="10"/>
      <c r="I20" s="16"/>
      <c r="J20" s="29"/>
      <c r="K20" s="10"/>
      <c r="L20" s="16" t="s">
        <v>39</v>
      </c>
      <c r="M20" s="29"/>
      <c r="N20" s="10"/>
      <c r="O20" s="16">
        <v>4</v>
      </c>
      <c r="P20" s="29"/>
      <c r="Q20" s="10"/>
      <c r="R20" s="16"/>
      <c r="S20" s="13"/>
      <c r="T20" s="29"/>
      <c r="U20" s="16">
        <v>5</v>
      </c>
      <c r="V20" s="13"/>
      <c r="W20" s="29"/>
      <c r="X20" s="16"/>
      <c r="Y20" s="13"/>
      <c r="Z20" s="29"/>
      <c r="AA20" s="16"/>
      <c r="AB20" s="13"/>
    </row>
    <row r="21" spans="1:28" x14ac:dyDescent="0.25">
      <c r="A21" s="21">
        <v>16</v>
      </c>
      <c r="B21" s="22"/>
      <c r="C21" s="23" t="s">
        <v>34</v>
      </c>
      <c r="D21" s="24"/>
      <c r="E21" s="22"/>
      <c r="F21" s="23"/>
      <c r="G21" s="24"/>
      <c r="H21" s="22"/>
      <c r="I21" s="23"/>
      <c r="J21" s="30"/>
      <c r="K21" s="22"/>
      <c r="L21" s="23" t="s">
        <v>40</v>
      </c>
      <c r="M21" s="30"/>
      <c r="N21" s="22"/>
      <c r="O21" s="23">
        <v>6</v>
      </c>
      <c r="P21" s="30"/>
      <c r="Q21" s="22"/>
      <c r="R21" s="23"/>
      <c r="S21" s="24"/>
      <c r="T21" s="30"/>
      <c r="U21" s="23">
        <v>7</v>
      </c>
      <c r="V21" s="24"/>
      <c r="W21" s="30"/>
      <c r="X21" s="23"/>
      <c r="Y21" s="24"/>
      <c r="Z21" s="30"/>
      <c r="AA21" s="23"/>
      <c r="AB21" s="24"/>
    </row>
    <row r="22" spans="1:28" s="18" customFormat="1" x14ac:dyDescent="0.25">
      <c r="A22" s="21">
        <v>17</v>
      </c>
      <c r="B22" s="27"/>
      <c r="C22" s="16" t="s">
        <v>38</v>
      </c>
      <c r="D22" s="31"/>
      <c r="E22" s="27"/>
      <c r="F22" s="25"/>
      <c r="G22" s="31"/>
      <c r="H22" s="10"/>
      <c r="I22" s="16"/>
      <c r="J22" s="29"/>
      <c r="K22" s="10"/>
      <c r="L22" s="16" t="s">
        <v>50</v>
      </c>
      <c r="M22" s="29"/>
      <c r="N22" s="10"/>
      <c r="O22" s="16">
        <v>8</v>
      </c>
      <c r="P22" s="29"/>
      <c r="Q22" s="10"/>
      <c r="R22" s="16"/>
      <c r="S22" s="13"/>
      <c r="T22" s="29"/>
      <c r="U22" s="16">
        <v>9</v>
      </c>
      <c r="V22" s="13"/>
      <c r="W22" s="29"/>
      <c r="X22" s="16"/>
      <c r="Y22" s="13"/>
      <c r="Z22" s="29"/>
      <c r="AA22" s="16"/>
      <c r="AB22" s="13"/>
    </row>
    <row r="23" spans="1:28" x14ac:dyDescent="0.25">
      <c r="A23" s="21">
        <v>18</v>
      </c>
      <c r="B23" s="10"/>
      <c r="C23" s="16" t="s">
        <v>39</v>
      </c>
      <c r="D23" s="13"/>
      <c r="E23" s="10"/>
      <c r="F23" s="16"/>
      <c r="G23" s="13"/>
      <c r="H23" s="10"/>
      <c r="I23" s="16"/>
      <c r="J23" s="29"/>
      <c r="K23" s="10"/>
      <c r="L23" s="16"/>
      <c r="M23" s="29"/>
      <c r="N23" s="10"/>
      <c r="O23" s="16">
        <v>10</v>
      </c>
      <c r="P23" s="29"/>
      <c r="Q23" s="10"/>
      <c r="R23" s="16"/>
      <c r="S23" s="13"/>
      <c r="T23" s="29"/>
      <c r="U23" s="16">
        <v>11</v>
      </c>
      <c r="V23" s="13"/>
      <c r="W23" s="29"/>
      <c r="X23" s="16"/>
      <c r="Y23" s="13"/>
      <c r="Z23" s="29"/>
      <c r="AA23" s="16"/>
      <c r="AB23" s="13"/>
    </row>
    <row r="24" spans="1:28" x14ac:dyDescent="0.25">
      <c r="A24" s="21">
        <v>19</v>
      </c>
      <c r="B24" s="10"/>
      <c r="C24" s="16" t="s">
        <v>40</v>
      </c>
      <c r="D24" s="13"/>
      <c r="E24" s="10"/>
      <c r="F24" s="16"/>
      <c r="G24" s="13"/>
      <c r="H24" s="10"/>
      <c r="I24" s="16"/>
      <c r="J24" s="29"/>
      <c r="K24" s="10"/>
      <c r="L24" s="16"/>
      <c r="M24" s="29"/>
      <c r="N24" s="10"/>
      <c r="O24" s="16">
        <v>12</v>
      </c>
      <c r="P24" s="29"/>
      <c r="Q24" s="10"/>
      <c r="R24" s="16"/>
      <c r="S24" s="13"/>
      <c r="T24" s="29"/>
      <c r="U24" s="16">
        <v>13</v>
      </c>
      <c r="V24" s="13"/>
      <c r="W24" s="29"/>
      <c r="X24" s="16"/>
      <c r="Y24" s="13"/>
      <c r="Z24" s="29"/>
      <c r="AA24" s="16"/>
      <c r="AB24" s="13"/>
    </row>
    <row r="25" spans="1:28" s="18" customFormat="1" ht="15.75" thickBot="1" x14ac:dyDescent="0.3">
      <c r="A25" s="21">
        <v>20</v>
      </c>
      <c r="B25" s="28"/>
      <c r="C25" s="17" t="s">
        <v>41</v>
      </c>
      <c r="D25" s="32"/>
      <c r="E25" s="28"/>
      <c r="F25" s="26"/>
      <c r="G25" s="32"/>
      <c r="H25" s="11"/>
      <c r="I25" s="17"/>
      <c r="J25" s="38"/>
      <c r="K25" s="11"/>
      <c r="L25" s="17"/>
      <c r="M25" s="38"/>
      <c r="N25" s="11"/>
      <c r="O25" s="17"/>
      <c r="P25" s="38"/>
      <c r="Q25" s="11"/>
      <c r="R25" s="17"/>
      <c r="S25" s="14"/>
      <c r="T25" s="38"/>
      <c r="U25" s="17"/>
      <c r="V25" s="14"/>
      <c r="W25" s="38"/>
      <c r="X25" s="17"/>
      <c r="Y25" s="14"/>
      <c r="Z25" s="38"/>
      <c r="AA25" s="17"/>
      <c r="AB25" s="14"/>
    </row>
    <row r="26" spans="1:28" ht="15.75" thickBot="1" x14ac:dyDescent="0.3">
      <c r="A26" s="18" t="s">
        <v>11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 x14ac:dyDescent="0.25">
      <c r="A27">
        <v>5</v>
      </c>
      <c r="B27" s="9">
        <v>35</v>
      </c>
      <c r="C27" s="15"/>
      <c r="D27" s="37"/>
      <c r="E27" s="9">
        <v>35</v>
      </c>
      <c r="F27" s="15"/>
      <c r="G27" s="37"/>
      <c r="H27" s="9">
        <v>35</v>
      </c>
      <c r="I27" s="15"/>
      <c r="J27" s="37"/>
      <c r="K27" s="9">
        <v>35</v>
      </c>
      <c r="L27" s="15"/>
      <c r="M27" s="37"/>
      <c r="N27" s="9">
        <v>35</v>
      </c>
      <c r="O27" s="15"/>
      <c r="P27" s="12"/>
      <c r="Q27" s="37">
        <v>40</v>
      </c>
      <c r="R27" s="15"/>
      <c r="S27" s="12"/>
      <c r="T27" s="37">
        <v>40</v>
      </c>
      <c r="U27" s="15"/>
      <c r="V27" s="12"/>
      <c r="W27" s="37">
        <v>40</v>
      </c>
      <c r="X27" s="15"/>
      <c r="Y27" s="12"/>
      <c r="Z27" s="37">
        <v>40</v>
      </c>
      <c r="AA27" s="15"/>
      <c r="AB27" s="12"/>
    </row>
    <row r="28" spans="1:28" x14ac:dyDescent="0.25">
      <c r="A28">
        <v>5</v>
      </c>
      <c r="B28" s="22">
        <v>40</v>
      </c>
      <c r="C28" s="23"/>
      <c r="D28" s="30">
        <v>35</v>
      </c>
      <c r="E28" s="22">
        <v>40</v>
      </c>
      <c r="F28" s="23"/>
      <c r="G28" s="30">
        <v>35</v>
      </c>
      <c r="H28" s="22">
        <v>45</v>
      </c>
      <c r="I28" s="23"/>
      <c r="J28" s="30">
        <v>35</v>
      </c>
      <c r="K28" s="22">
        <v>45</v>
      </c>
      <c r="L28" s="23"/>
      <c r="M28" s="30">
        <v>35</v>
      </c>
      <c r="N28" s="22">
        <v>45</v>
      </c>
      <c r="O28" s="23"/>
      <c r="P28" s="24">
        <v>35</v>
      </c>
      <c r="Q28" s="30">
        <v>45</v>
      </c>
      <c r="R28" s="23"/>
      <c r="S28" s="24">
        <v>40</v>
      </c>
      <c r="T28" s="30">
        <v>45</v>
      </c>
      <c r="U28" s="23"/>
      <c r="V28" s="24">
        <v>40</v>
      </c>
      <c r="W28" s="30">
        <v>45</v>
      </c>
      <c r="X28" s="23"/>
      <c r="Y28" s="24">
        <v>40</v>
      </c>
      <c r="Z28" s="30">
        <v>50</v>
      </c>
      <c r="AA28" s="23"/>
      <c r="AB28" s="24">
        <v>40</v>
      </c>
    </row>
    <row r="29" spans="1:28" x14ac:dyDescent="0.25">
      <c r="A29">
        <v>5</v>
      </c>
      <c r="B29" s="10">
        <v>50</v>
      </c>
      <c r="C29" s="16"/>
      <c r="D29" s="29">
        <v>40</v>
      </c>
      <c r="E29" s="10">
        <v>50</v>
      </c>
      <c r="F29" s="16"/>
      <c r="G29" s="29">
        <v>40</v>
      </c>
      <c r="H29" s="10">
        <v>55</v>
      </c>
      <c r="I29" s="16"/>
      <c r="J29" s="29">
        <v>45</v>
      </c>
      <c r="K29" s="10">
        <v>55</v>
      </c>
      <c r="L29" s="16"/>
      <c r="M29" s="29">
        <v>45</v>
      </c>
      <c r="N29" s="10">
        <v>55</v>
      </c>
      <c r="O29" s="16"/>
      <c r="P29" s="13">
        <v>45</v>
      </c>
      <c r="Q29" s="29">
        <v>55</v>
      </c>
      <c r="R29" s="16"/>
      <c r="S29" s="13">
        <v>45</v>
      </c>
      <c r="T29" s="29">
        <v>55</v>
      </c>
      <c r="U29" s="16"/>
      <c r="V29" s="13">
        <v>45</v>
      </c>
      <c r="W29" s="29">
        <v>55</v>
      </c>
      <c r="X29" s="16"/>
      <c r="Y29" s="13">
        <v>45</v>
      </c>
      <c r="Z29" s="29">
        <v>60</v>
      </c>
      <c r="AA29" s="16"/>
      <c r="AB29" s="13">
        <v>50</v>
      </c>
    </row>
    <row r="30" spans="1:28" x14ac:dyDescent="0.25">
      <c r="A30">
        <v>5</v>
      </c>
      <c r="B30" s="10">
        <v>55</v>
      </c>
      <c r="C30" s="16"/>
      <c r="D30" s="29">
        <v>50</v>
      </c>
      <c r="E30" s="10">
        <v>55</v>
      </c>
      <c r="F30" s="16"/>
      <c r="G30" s="29">
        <v>50</v>
      </c>
      <c r="H30" s="10">
        <v>60</v>
      </c>
      <c r="I30" s="16"/>
      <c r="J30" s="29">
        <v>55</v>
      </c>
      <c r="K30" s="10">
        <v>60</v>
      </c>
      <c r="L30" s="16"/>
      <c r="M30" s="29">
        <v>55</v>
      </c>
      <c r="N30" s="10">
        <v>60</v>
      </c>
      <c r="O30" s="16"/>
      <c r="P30" s="13">
        <v>55</v>
      </c>
      <c r="Q30" s="29">
        <v>65</v>
      </c>
      <c r="R30" s="16"/>
      <c r="S30" s="13">
        <v>55</v>
      </c>
      <c r="T30" s="29">
        <v>65</v>
      </c>
      <c r="U30" s="16"/>
      <c r="V30" s="13">
        <v>55</v>
      </c>
      <c r="W30" s="29">
        <v>65</v>
      </c>
      <c r="X30" s="16"/>
      <c r="Y30" s="13">
        <v>55</v>
      </c>
      <c r="Z30" s="29">
        <v>70</v>
      </c>
      <c r="AA30" s="16"/>
      <c r="AB30" s="13">
        <v>60</v>
      </c>
    </row>
    <row r="31" spans="1:28" x14ac:dyDescent="0.25">
      <c r="A31">
        <v>5</v>
      </c>
      <c r="B31" s="22">
        <v>65</v>
      </c>
      <c r="C31" s="23"/>
      <c r="D31" s="30">
        <v>55</v>
      </c>
      <c r="E31" s="22">
        <v>65</v>
      </c>
      <c r="F31" s="23"/>
      <c r="G31" s="30">
        <v>55</v>
      </c>
      <c r="H31" s="22">
        <v>70</v>
      </c>
      <c r="I31" s="23"/>
      <c r="J31" s="30">
        <v>60</v>
      </c>
      <c r="K31" s="22">
        <v>70</v>
      </c>
      <c r="L31" s="23"/>
      <c r="M31" s="30">
        <v>60</v>
      </c>
      <c r="N31" s="22">
        <v>70</v>
      </c>
      <c r="O31" s="23"/>
      <c r="P31" s="24">
        <v>60</v>
      </c>
      <c r="Q31" s="30">
        <v>75</v>
      </c>
      <c r="R31" s="23"/>
      <c r="S31" s="24">
        <v>65</v>
      </c>
      <c r="T31" s="30">
        <v>75</v>
      </c>
      <c r="U31" s="23"/>
      <c r="V31" s="24">
        <v>65</v>
      </c>
      <c r="W31" s="30">
        <v>75</v>
      </c>
      <c r="X31" s="23"/>
      <c r="Y31" s="24">
        <v>65</v>
      </c>
      <c r="Z31" s="30">
        <v>80</v>
      </c>
      <c r="AA31" s="23"/>
      <c r="AB31" s="24">
        <v>70</v>
      </c>
    </row>
    <row r="32" spans="1:28" x14ac:dyDescent="0.25">
      <c r="A32">
        <v>3</v>
      </c>
      <c r="B32" s="10"/>
      <c r="C32" s="16"/>
      <c r="D32" s="29">
        <v>65</v>
      </c>
      <c r="E32" s="10"/>
      <c r="F32" s="16"/>
      <c r="G32" s="29">
        <v>70</v>
      </c>
      <c r="H32" s="10"/>
      <c r="I32" s="16"/>
      <c r="J32" s="29">
        <v>70</v>
      </c>
      <c r="K32" s="10"/>
      <c r="L32" s="16"/>
      <c r="M32" s="29">
        <v>70</v>
      </c>
      <c r="N32" s="10"/>
      <c r="O32" s="16"/>
      <c r="P32" s="13">
        <v>75</v>
      </c>
      <c r="Q32" s="29"/>
      <c r="R32" s="16"/>
      <c r="S32" s="13">
        <v>75</v>
      </c>
      <c r="T32" s="29"/>
      <c r="U32" s="16"/>
      <c r="V32" s="13">
        <v>75</v>
      </c>
      <c r="W32" s="29"/>
      <c r="X32" s="16"/>
      <c r="Y32" s="13">
        <v>80</v>
      </c>
      <c r="Z32" s="29"/>
      <c r="AA32" s="16"/>
      <c r="AB32" s="13">
        <v>80</v>
      </c>
    </row>
    <row r="33" spans="1:28" ht="15.75" thickBot="1" x14ac:dyDescent="0.3">
      <c r="A33">
        <v>8</v>
      </c>
      <c r="B33" s="11"/>
      <c r="C33" s="17"/>
      <c r="D33" s="38">
        <v>50</v>
      </c>
      <c r="E33" s="11"/>
      <c r="F33" s="17"/>
      <c r="G33" s="38">
        <v>50</v>
      </c>
      <c r="H33" s="11"/>
      <c r="I33" s="17"/>
      <c r="J33" s="38">
        <v>55</v>
      </c>
      <c r="K33" s="11"/>
      <c r="L33" s="17"/>
      <c r="M33" s="38">
        <v>55</v>
      </c>
      <c r="N33" s="11"/>
      <c r="O33" s="17"/>
      <c r="P33" s="14">
        <v>55</v>
      </c>
      <c r="Q33" s="38"/>
      <c r="R33" s="17"/>
      <c r="S33" s="14">
        <v>55</v>
      </c>
      <c r="T33" s="38"/>
      <c r="U33" s="17"/>
      <c r="V33" s="14">
        <v>55</v>
      </c>
      <c r="W33" s="38"/>
      <c r="X33" s="17"/>
      <c r="Y33" s="14">
        <v>55</v>
      </c>
      <c r="Z33" s="38"/>
      <c r="AA33" s="17"/>
      <c r="AB33" s="14">
        <v>60</v>
      </c>
    </row>
    <row r="34" spans="1:28" ht="15.75" thickBot="1" x14ac:dyDescent="0.3">
      <c r="A34" t="s">
        <v>25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5">
      <c r="B35" s="9" t="s">
        <v>26</v>
      </c>
      <c r="C35" s="15"/>
      <c r="D35" s="37"/>
      <c r="E35" s="9"/>
      <c r="F35" s="15"/>
      <c r="G35" s="37"/>
      <c r="H35" s="9"/>
      <c r="I35" s="15"/>
      <c r="J35" s="37" t="s">
        <v>29</v>
      </c>
      <c r="K35" s="9"/>
      <c r="L35" s="15"/>
      <c r="M35" s="37"/>
      <c r="N35" s="9">
        <v>5</v>
      </c>
      <c r="O35" s="15"/>
      <c r="P35" s="12"/>
      <c r="Q35" s="37"/>
      <c r="R35" s="15"/>
      <c r="S35" s="12">
        <v>4</v>
      </c>
      <c r="T35" s="37">
        <v>5</v>
      </c>
      <c r="U35" s="15"/>
      <c r="V35" s="12">
        <v>5</v>
      </c>
      <c r="W35" s="37"/>
      <c r="X35" s="15">
        <v>5</v>
      </c>
      <c r="Y35" s="12"/>
      <c r="Z35" s="37"/>
      <c r="AA35" s="15"/>
      <c r="AB35" s="12"/>
    </row>
    <row r="36" spans="1:28" x14ac:dyDescent="0.25">
      <c r="B36" s="10" t="s">
        <v>27</v>
      </c>
      <c r="C36" s="16"/>
      <c r="D36" s="29"/>
      <c r="E36" s="10"/>
      <c r="F36" s="16"/>
      <c r="G36" s="29"/>
      <c r="H36" s="10"/>
      <c r="I36" s="16"/>
      <c r="J36" s="29" t="s">
        <v>30</v>
      </c>
      <c r="K36" s="10"/>
      <c r="L36" s="16"/>
      <c r="M36" s="29"/>
      <c r="N36" s="10">
        <v>5</v>
      </c>
      <c r="O36" s="16"/>
      <c r="P36" s="13"/>
      <c r="Q36" s="29"/>
      <c r="R36" s="16"/>
      <c r="S36" s="13">
        <v>3</v>
      </c>
      <c r="T36" s="29">
        <v>5</v>
      </c>
      <c r="U36" s="16"/>
      <c r="V36" s="13">
        <v>5</v>
      </c>
      <c r="W36" s="29"/>
      <c r="X36" s="16">
        <v>5</v>
      </c>
      <c r="Y36" s="13"/>
      <c r="Z36" s="29"/>
      <c r="AA36" s="16"/>
      <c r="AB36" s="13"/>
    </row>
    <row r="37" spans="1:28" x14ac:dyDescent="0.25">
      <c r="B37" s="22" t="s">
        <v>28</v>
      </c>
      <c r="C37" s="23"/>
      <c r="D37" s="30"/>
      <c r="E37" s="22"/>
      <c r="F37" s="23"/>
      <c r="G37" s="30"/>
      <c r="H37" s="22"/>
      <c r="I37" s="23"/>
      <c r="J37" s="30" t="s">
        <v>31</v>
      </c>
      <c r="K37" s="22"/>
      <c r="L37" s="23"/>
      <c r="M37" s="30"/>
      <c r="N37" s="22">
        <v>5</v>
      </c>
      <c r="O37" s="23"/>
      <c r="P37" s="24"/>
      <c r="Q37" s="30"/>
      <c r="R37" s="23"/>
      <c r="S37" s="24">
        <v>2</v>
      </c>
      <c r="T37" s="30">
        <v>5</v>
      </c>
      <c r="U37" s="23"/>
      <c r="V37" s="24">
        <v>5</v>
      </c>
      <c r="W37" s="30"/>
      <c r="X37" s="23">
        <v>4</v>
      </c>
      <c r="Y37" s="24"/>
      <c r="Z37" s="30"/>
      <c r="AA37" s="23"/>
      <c r="AB37" s="24"/>
    </row>
    <row r="38" spans="1:28" x14ac:dyDescent="0.25">
      <c r="B38" s="10" t="s">
        <v>28</v>
      </c>
      <c r="C38" s="16"/>
      <c r="D38" s="29"/>
      <c r="E38" s="10"/>
      <c r="F38" s="16"/>
      <c r="G38" s="29"/>
      <c r="H38" s="10"/>
      <c r="I38" s="16"/>
      <c r="J38" s="29" t="s">
        <v>31</v>
      </c>
      <c r="K38" s="10"/>
      <c r="L38" s="16"/>
      <c r="M38" s="29"/>
      <c r="N38" s="10">
        <v>5</v>
      </c>
      <c r="O38" s="16"/>
      <c r="P38" s="13"/>
      <c r="Q38" s="29"/>
      <c r="R38" s="16"/>
      <c r="S38" s="13">
        <v>2</v>
      </c>
      <c r="T38" s="29">
        <v>4</v>
      </c>
      <c r="U38" s="16"/>
      <c r="V38" s="13">
        <v>5</v>
      </c>
      <c r="W38" s="29"/>
      <c r="X38" s="16">
        <v>4</v>
      </c>
      <c r="Y38" s="13"/>
      <c r="Z38" s="29"/>
      <c r="AA38" s="16"/>
      <c r="AB38" s="13"/>
    </row>
    <row r="39" spans="1:28" x14ac:dyDescent="0.25">
      <c r="B39" s="10" t="s">
        <v>28</v>
      </c>
      <c r="C39" s="16"/>
      <c r="D39" s="29"/>
      <c r="E39" s="10"/>
      <c r="F39" s="16"/>
      <c r="G39" s="29"/>
      <c r="H39" s="10"/>
      <c r="I39" s="16"/>
      <c r="J39" s="29" t="s">
        <v>31</v>
      </c>
      <c r="K39" s="10"/>
      <c r="L39" s="16"/>
      <c r="M39" s="29"/>
      <c r="N39" s="10">
        <v>5</v>
      </c>
      <c r="O39" s="16"/>
      <c r="P39" s="13"/>
      <c r="Q39" s="29"/>
      <c r="R39" s="16"/>
      <c r="S39" s="13">
        <v>2</v>
      </c>
      <c r="T39" s="29">
        <v>4</v>
      </c>
      <c r="U39" s="16"/>
      <c r="V39" s="13">
        <v>5</v>
      </c>
      <c r="W39" s="29"/>
      <c r="X39" s="16">
        <v>4</v>
      </c>
      <c r="Y39" s="13"/>
      <c r="Z39" s="29"/>
      <c r="AA39" s="16"/>
      <c r="AB39" s="13"/>
    </row>
    <row r="40" spans="1:28" x14ac:dyDescent="0.25">
      <c r="B40" s="10" t="s">
        <v>28</v>
      </c>
      <c r="C40" s="16"/>
      <c r="D40" s="29"/>
      <c r="E40" s="10"/>
      <c r="F40" s="16"/>
      <c r="G40" s="29"/>
      <c r="H40" s="10"/>
      <c r="I40" s="16"/>
      <c r="J40" s="29" t="s">
        <v>31</v>
      </c>
      <c r="K40" s="10"/>
      <c r="L40" s="16"/>
      <c r="M40" s="29"/>
      <c r="N40" s="10">
        <v>5</v>
      </c>
      <c r="O40" s="16"/>
      <c r="P40" s="13"/>
      <c r="Q40" s="29"/>
      <c r="R40" s="16"/>
      <c r="S40" s="13">
        <v>2</v>
      </c>
      <c r="T40" s="29">
        <v>4</v>
      </c>
      <c r="U40" s="16"/>
      <c r="V40" s="13">
        <v>5</v>
      </c>
      <c r="W40" s="29"/>
      <c r="X40" s="16">
        <v>4</v>
      </c>
      <c r="Y40" s="13"/>
      <c r="Z40" s="29"/>
      <c r="AA40" s="16"/>
      <c r="AB40" s="13"/>
    </row>
    <row r="41" spans="1:28" ht="15.75" thickBot="1" x14ac:dyDescent="0.3">
      <c r="B41" s="11" t="s">
        <v>28</v>
      </c>
      <c r="C41" s="17"/>
      <c r="D41" s="38"/>
      <c r="E41" s="11"/>
      <c r="F41" s="17"/>
      <c r="G41" s="38"/>
      <c r="H41" s="11"/>
      <c r="I41" s="17"/>
      <c r="J41" s="38"/>
      <c r="K41" s="11"/>
      <c r="L41" s="17"/>
      <c r="M41" s="38"/>
      <c r="N41" s="11">
        <v>5</v>
      </c>
      <c r="O41" s="17"/>
      <c r="P41" s="14"/>
      <c r="Q41" s="38"/>
      <c r="R41" s="17"/>
      <c r="S41" s="14">
        <v>2</v>
      </c>
      <c r="T41" s="38">
        <v>4</v>
      </c>
      <c r="U41" s="17"/>
      <c r="V41" s="14">
        <v>5</v>
      </c>
      <c r="W41" s="38"/>
      <c r="X41" s="17"/>
      <c r="Y41" s="14"/>
      <c r="Z41" s="38"/>
      <c r="AA41" s="17"/>
      <c r="AB41" s="14"/>
    </row>
    <row r="42" spans="1:28" ht="15.75" thickBot="1" x14ac:dyDescent="0.3">
      <c r="A42" s="8" t="s">
        <v>17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x14ac:dyDescent="0.25">
      <c r="A43">
        <v>10</v>
      </c>
      <c r="B43" s="9" t="s">
        <v>9</v>
      </c>
      <c r="C43" s="15" t="s">
        <v>9</v>
      </c>
      <c r="D43" s="37"/>
      <c r="E43" s="9" t="s">
        <v>9</v>
      </c>
      <c r="F43" s="15" t="s">
        <v>9</v>
      </c>
      <c r="G43" s="37"/>
      <c r="H43" s="9" t="s">
        <v>9</v>
      </c>
      <c r="I43" s="15" t="s">
        <v>9</v>
      </c>
      <c r="J43" s="37"/>
      <c r="K43" s="9" t="s">
        <v>9</v>
      </c>
      <c r="L43" s="15" t="s">
        <v>9</v>
      </c>
      <c r="M43" s="37"/>
      <c r="N43" s="9" t="s">
        <v>9</v>
      </c>
      <c r="O43" s="15" t="s">
        <v>9</v>
      </c>
      <c r="P43" s="12"/>
      <c r="Q43" s="37" t="s">
        <v>9</v>
      </c>
      <c r="R43" s="15" t="s">
        <v>9</v>
      </c>
      <c r="S43" s="12"/>
      <c r="T43" s="37" t="s">
        <v>9</v>
      </c>
      <c r="U43" s="15" t="s">
        <v>9</v>
      </c>
      <c r="V43" s="12"/>
      <c r="W43" s="37" t="s">
        <v>9</v>
      </c>
      <c r="X43" s="15" t="s">
        <v>9</v>
      </c>
      <c r="Y43" s="12"/>
      <c r="Z43" s="37" t="s">
        <v>9</v>
      </c>
      <c r="AA43" s="15" t="s">
        <v>9</v>
      </c>
      <c r="AB43" s="12"/>
    </row>
    <row r="44" spans="1:28" x14ac:dyDescent="0.25">
      <c r="A44">
        <v>10</v>
      </c>
      <c r="B44" s="10" t="s">
        <v>9</v>
      </c>
      <c r="C44" s="16" t="s">
        <v>9</v>
      </c>
      <c r="D44" s="29"/>
      <c r="E44" s="10" t="s">
        <v>9</v>
      </c>
      <c r="F44" s="16" t="s">
        <v>9</v>
      </c>
      <c r="G44" s="29"/>
      <c r="H44" s="10" t="s">
        <v>9</v>
      </c>
      <c r="I44" s="16" t="s">
        <v>9</v>
      </c>
      <c r="J44" s="29"/>
      <c r="K44" s="10" t="s">
        <v>9</v>
      </c>
      <c r="L44" s="16" t="s">
        <v>9</v>
      </c>
      <c r="M44" s="29"/>
      <c r="N44" s="10" t="s">
        <v>9</v>
      </c>
      <c r="O44" s="16" t="s">
        <v>9</v>
      </c>
      <c r="P44" s="13"/>
      <c r="Q44" s="29" t="s">
        <v>9</v>
      </c>
      <c r="R44" s="16" t="s">
        <v>9</v>
      </c>
      <c r="S44" s="13"/>
      <c r="T44" s="29" t="s">
        <v>9</v>
      </c>
      <c r="U44" s="16" t="s">
        <v>9</v>
      </c>
      <c r="V44" s="13"/>
      <c r="W44" s="29" t="s">
        <v>9</v>
      </c>
      <c r="X44" s="16" t="s">
        <v>9</v>
      </c>
      <c r="Y44" s="13"/>
      <c r="Z44" s="29" t="s">
        <v>9</v>
      </c>
      <c r="AA44" s="16" t="s">
        <v>9</v>
      </c>
      <c r="AB44" s="13"/>
    </row>
    <row r="45" spans="1:28" x14ac:dyDescent="0.25">
      <c r="A45">
        <v>10</v>
      </c>
      <c r="B45" s="10" t="s">
        <v>9</v>
      </c>
      <c r="C45" s="16" t="s">
        <v>9</v>
      </c>
      <c r="D45" s="29"/>
      <c r="E45" s="10" t="s">
        <v>9</v>
      </c>
      <c r="F45" s="16" t="s">
        <v>9</v>
      </c>
      <c r="G45" s="29"/>
      <c r="H45" s="10" t="s">
        <v>9</v>
      </c>
      <c r="I45" s="16" t="s">
        <v>9</v>
      </c>
      <c r="J45" s="29"/>
      <c r="K45" s="10" t="s">
        <v>9</v>
      </c>
      <c r="L45" s="16" t="s">
        <v>9</v>
      </c>
      <c r="M45" s="29"/>
      <c r="N45" s="10" t="s">
        <v>9</v>
      </c>
      <c r="O45" s="16" t="s">
        <v>9</v>
      </c>
      <c r="P45" s="13"/>
      <c r="Q45" s="29" t="s">
        <v>9</v>
      </c>
      <c r="R45" s="16" t="s">
        <v>9</v>
      </c>
      <c r="S45" s="13"/>
      <c r="T45" s="29" t="s">
        <v>9</v>
      </c>
      <c r="U45" s="16" t="s">
        <v>9</v>
      </c>
      <c r="V45" s="13"/>
      <c r="W45" s="29" t="s">
        <v>9</v>
      </c>
      <c r="X45" s="16" t="s">
        <v>9</v>
      </c>
      <c r="Y45" s="13"/>
      <c r="Z45" s="29" t="s">
        <v>9</v>
      </c>
      <c r="AA45" s="16" t="s">
        <v>9</v>
      </c>
      <c r="AB45" s="13"/>
    </row>
    <row r="46" spans="1:28" x14ac:dyDescent="0.25">
      <c r="A46">
        <v>10</v>
      </c>
      <c r="B46" s="10" t="s">
        <v>9</v>
      </c>
      <c r="C46" s="16" t="s">
        <v>9</v>
      </c>
      <c r="D46" s="29"/>
      <c r="E46" s="10" t="s">
        <v>9</v>
      </c>
      <c r="F46" s="16" t="s">
        <v>9</v>
      </c>
      <c r="G46" s="29"/>
      <c r="H46" s="10" t="s">
        <v>9</v>
      </c>
      <c r="I46" s="16" t="s">
        <v>9</v>
      </c>
      <c r="J46" s="29"/>
      <c r="K46" s="10" t="s">
        <v>9</v>
      </c>
      <c r="L46" s="16" t="s">
        <v>9</v>
      </c>
      <c r="M46" s="29"/>
      <c r="N46" s="10" t="s">
        <v>9</v>
      </c>
      <c r="O46" s="16" t="s">
        <v>9</v>
      </c>
      <c r="P46" s="13"/>
      <c r="Q46" s="29" t="s">
        <v>9</v>
      </c>
      <c r="R46" s="16" t="s">
        <v>9</v>
      </c>
      <c r="S46" s="13"/>
      <c r="T46" s="29" t="s">
        <v>9</v>
      </c>
      <c r="U46" s="16" t="s">
        <v>9</v>
      </c>
      <c r="V46" s="13"/>
      <c r="W46" s="29" t="s">
        <v>9</v>
      </c>
      <c r="X46" s="16" t="s">
        <v>9</v>
      </c>
      <c r="Y46" s="13"/>
      <c r="Z46" s="29" t="s">
        <v>9</v>
      </c>
      <c r="AA46" s="16" t="s">
        <v>9</v>
      </c>
      <c r="AB46" s="13"/>
    </row>
    <row r="47" spans="1:28" ht="15.75" thickBot="1" x14ac:dyDescent="0.3">
      <c r="A47">
        <v>10</v>
      </c>
      <c r="B47" s="11" t="s">
        <v>9</v>
      </c>
      <c r="C47" s="17" t="s">
        <v>9</v>
      </c>
      <c r="D47" s="38"/>
      <c r="E47" s="11" t="s">
        <v>9</v>
      </c>
      <c r="F47" s="17" t="s">
        <v>9</v>
      </c>
      <c r="G47" s="38"/>
      <c r="H47" s="11" t="s">
        <v>9</v>
      </c>
      <c r="I47" s="17" t="s">
        <v>9</v>
      </c>
      <c r="J47" s="38"/>
      <c r="K47" s="11" t="s">
        <v>9</v>
      </c>
      <c r="L47" s="17" t="s">
        <v>9</v>
      </c>
      <c r="M47" s="38"/>
      <c r="N47" s="11" t="s">
        <v>9</v>
      </c>
      <c r="O47" s="17" t="s">
        <v>9</v>
      </c>
      <c r="P47" s="14"/>
      <c r="Q47" s="38" t="s">
        <v>9</v>
      </c>
      <c r="R47" s="17" t="s">
        <v>9</v>
      </c>
      <c r="S47" s="14"/>
      <c r="T47" s="38" t="s">
        <v>9</v>
      </c>
      <c r="U47" s="17" t="s">
        <v>9</v>
      </c>
      <c r="V47" s="14"/>
      <c r="W47" s="38" t="s">
        <v>9</v>
      </c>
      <c r="X47" s="17" t="s">
        <v>9</v>
      </c>
      <c r="Y47" s="14"/>
      <c r="Z47" s="38" t="s">
        <v>9</v>
      </c>
      <c r="AA47" s="17" t="s">
        <v>9</v>
      </c>
      <c r="AB47" s="14"/>
    </row>
    <row r="48" spans="1:28" ht="15.75" thickBot="1" x14ac:dyDescent="0.3">
      <c r="A48" t="s">
        <v>6</v>
      </c>
      <c r="B48" s="4" t="s">
        <v>3</v>
      </c>
      <c r="C48" s="4" t="s">
        <v>4</v>
      </c>
      <c r="D48" s="4" t="s">
        <v>3</v>
      </c>
      <c r="E48" s="4" t="s">
        <v>3</v>
      </c>
      <c r="F48" s="4" t="s">
        <v>4</v>
      </c>
      <c r="G48" s="4" t="s">
        <v>3</v>
      </c>
      <c r="H48" s="4" t="s">
        <v>3</v>
      </c>
      <c r="I48" s="4" t="s">
        <v>4</v>
      </c>
      <c r="J48" s="4" t="s">
        <v>3</v>
      </c>
      <c r="K48" s="4" t="s">
        <v>3</v>
      </c>
      <c r="L48" s="4" t="s">
        <v>4</v>
      </c>
      <c r="M48" s="4" t="s">
        <v>3</v>
      </c>
      <c r="N48" s="4" t="s">
        <v>3</v>
      </c>
      <c r="O48" s="4" t="s">
        <v>4</v>
      </c>
      <c r="P48" s="4" t="s">
        <v>3</v>
      </c>
      <c r="Q48" s="4" t="s">
        <v>3</v>
      </c>
      <c r="R48" s="4" t="s">
        <v>4</v>
      </c>
      <c r="S48" s="4" t="s">
        <v>3</v>
      </c>
      <c r="T48" s="4" t="s">
        <v>3</v>
      </c>
      <c r="U48" s="4" t="s">
        <v>4</v>
      </c>
      <c r="V48" s="4" t="s">
        <v>3</v>
      </c>
      <c r="W48" s="4" t="s">
        <v>3</v>
      </c>
      <c r="X48" s="4" t="s">
        <v>4</v>
      </c>
      <c r="Y48" s="4" t="s">
        <v>3</v>
      </c>
      <c r="Z48" s="4" t="s">
        <v>3</v>
      </c>
      <c r="AA48" s="4" t="s">
        <v>4</v>
      </c>
      <c r="AB48" s="4" t="s">
        <v>3</v>
      </c>
    </row>
    <row r="49" spans="1:29" x14ac:dyDescent="0.25">
      <c r="A49">
        <v>7</v>
      </c>
      <c r="B49" s="9">
        <v>50</v>
      </c>
      <c r="C49" s="15">
        <v>50</v>
      </c>
      <c r="D49" s="37">
        <v>50</v>
      </c>
      <c r="E49" s="9">
        <v>50</v>
      </c>
      <c r="F49" s="15">
        <v>50</v>
      </c>
      <c r="G49" s="37">
        <v>50</v>
      </c>
      <c r="H49" s="9">
        <v>50</v>
      </c>
      <c r="I49" s="15">
        <v>50</v>
      </c>
      <c r="J49" s="37">
        <v>50</v>
      </c>
      <c r="K49" s="9">
        <v>50</v>
      </c>
      <c r="L49" s="15">
        <v>50</v>
      </c>
      <c r="M49" s="37">
        <v>50</v>
      </c>
      <c r="N49" s="9">
        <v>55</v>
      </c>
      <c r="O49" s="15">
        <v>55</v>
      </c>
      <c r="P49" s="12">
        <v>55</v>
      </c>
      <c r="Q49" s="37">
        <v>55</v>
      </c>
      <c r="R49" s="15">
        <v>55</v>
      </c>
      <c r="S49" s="12">
        <v>55</v>
      </c>
      <c r="T49" s="37">
        <v>55</v>
      </c>
      <c r="U49" s="15">
        <v>55</v>
      </c>
      <c r="V49" s="12">
        <v>55</v>
      </c>
      <c r="W49" s="37">
        <v>55</v>
      </c>
      <c r="X49" s="15">
        <v>55</v>
      </c>
      <c r="Y49" s="12">
        <v>55</v>
      </c>
      <c r="Z49" s="37">
        <v>60</v>
      </c>
      <c r="AA49" s="15">
        <v>60</v>
      </c>
      <c r="AB49" s="12">
        <v>60</v>
      </c>
    </row>
    <row r="50" spans="1:29" x14ac:dyDescent="0.25">
      <c r="A50">
        <v>6</v>
      </c>
      <c r="B50" s="22">
        <v>70</v>
      </c>
      <c r="C50" s="23"/>
      <c r="D50" s="30">
        <v>70</v>
      </c>
      <c r="E50" s="22">
        <v>70</v>
      </c>
      <c r="F50" s="23"/>
      <c r="G50" s="30">
        <v>70</v>
      </c>
      <c r="H50" s="22">
        <v>70</v>
      </c>
      <c r="I50" s="23"/>
      <c r="J50" s="30">
        <v>70</v>
      </c>
      <c r="K50" s="22">
        <v>70</v>
      </c>
      <c r="L50" s="23"/>
      <c r="M50" s="30">
        <v>70</v>
      </c>
      <c r="N50" s="22">
        <v>75</v>
      </c>
      <c r="O50" s="23"/>
      <c r="P50" s="24">
        <v>75</v>
      </c>
      <c r="Q50" s="30">
        <v>75</v>
      </c>
      <c r="R50" s="23"/>
      <c r="S50" s="24">
        <v>75</v>
      </c>
      <c r="T50" s="30">
        <v>75</v>
      </c>
      <c r="U50" s="23"/>
      <c r="V50" s="24">
        <v>75</v>
      </c>
      <c r="W50" s="30">
        <v>75</v>
      </c>
      <c r="X50" s="23"/>
      <c r="Y50" s="24">
        <v>75</v>
      </c>
      <c r="Z50" s="30">
        <v>80</v>
      </c>
      <c r="AA50" s="23"/>
      <c r="AB50" s="24">
        <v>80</v>
      </c>
    </row>
    <row r="51" spans="1:29" x14ac:dyDescent="0.25">
      <c r="A51">
        <v>5</v>
      </c>
      <c r="B51" s="10">
        <v>90</v>
      </c>
      <c r="C51" s="16"/>
      <c r="D51" s="29">
        <v>90</v>
      </c>
      <c r="E51" s="10">
        <v>90</v>
      </c>
      <c r="F51" s="16"/>
      <c r="G51" s="29">
        <v>90</v>
      </c>
      <c r="H51" s="10">
        <v>90</v>
      </c>
      <c r="I51" s="16"/>
      <c r="J51" s="29">
        <v>90</v>
      </c>
      <c r="K51" s="10">
        <v>90</v>
      </c>
      <c r="L51" s="16"/>
      <c r="M51" s="29">
        <v>90</v>
      </c>
      <c r="N51" s="10">
        <v>95</v>
      </c>
      <c r="O51" s="16"/>
      <c r="P51" s="13">
        <v>95</v>
      </c>
      <c r="Q51" s="29">
        <v>95</v>
      </c>
      <c r="R51" s="16"/>
      <c r="S51" s="13">
        <v>95</v>
      </c>
      <c r="T51" s="29">
        <v>95</v>
      </c>
      <c r="U51" s="16"/>
      <c r="V51" s="13">
        <v>95</v>
      </c>
      <c r="W51" s="29">
        <v>95</v>
      </c>
      <c r="X51" s="16"/>
      <c r="Y51" s="13">
        <v>95</v>
      </c>
      <c r="Z51" s="29">
        <v>100</v>
      </c>
      <c r="AA51" s="16"/>
      <c r="AB51" s="13">
        <v>100</v>
      </c>
    </row>
    <row r="52" spans="1:29" x14ac:dyDescent="0.25">
      <c r="A52">
        <v>4</v>
      </c>
      <c r="B52" s="10">
        <v>110</v>
      </c>
      <c r="C52" s="16">
        <v>70</v>
      </c>
      <c r="D52" s="29">
        <v>110</v>
      </c>
      <c r="E52" s="10">
        <v>110</v>
      </c>
      <c r="F52" s="16">
        <v>70</v>
      </c>
      <c r="G52" s="29">
        <v>110</v>
      </c>
      <c r="H52" s="10">
        <v>110</v>
      </c>
      <c r="I52" s="16">
        <v>70</v>
      </c>
      <c r="J52" s="29">
        <v>110</v>
      </c>
      <c r="K52" s="10">
        <v>110</v>
      </c>
      <c r="L52" s="16">
        <v>70</v>
      </c>
      <c r="M52" s="29">
        <v>110</v>
      </c>
      <c r="N52" s="10">
        <v>115</v>
      </c>
      <c r="O52" s="16">
        <v>75</v>
      </c>
      <c r="P52" s="13">
        <v>115</v>
      </c>
      <c r="Q52" s="29">
        <v>115</v>
      </c>
      <c r="R52" s="16">
        <v>75</v>
      </c>
      <c r="S52" s="13">
        <v>115</v>
      </c>
      <c r="T52" s="29">
        <v>115</v>
      </c>
      <c r="U52" s="16">
        <v>75</v>
      </c>
      <c r="V52" s="13">
        <v>115</v>
      </c>
      <c r="W52" s="29">
        <v>115</v>
      </c>
      <c r="X52" s="16">
        <v>75</v>
      </c>
      <c r="Y52" s="13">
        <v>115</v>
      </c>
      <c r="Z52" s="29">
        <v>120</v>
      </c>
      <c r="AA52" s="16">
        <v>80</v>
      </c>
      <c r="AB52" s="13">
        <v>120</v>
      </c>
      <c r="AC52" s="21"/>
    </row>
    <row r="53" spans="1:29" x14ac:dyDescent="0.25">
      <c r="A53">
        <v>3</v>
      </c>
      <c r="B53" s="22">
        <v>120</v>
      </c>
      <c r="C53" s="23"/>
      <c r="D53" s="30">
        <v>120</v>
      </c>
      <c r="E53" s="22">
        <v>120</v>
      </c>
      <c r="F53" s="23"/>
      <c r="G53" s="30">
        <v>120</v>
      </c>
      <c r="H53" s="22">
        <v>120</v>
      </c>
      <c r="I53" s="23"/>
      <c r="J53" s="30">
        <v>120</v>
      </c>
      <c r="K53" s="22">
        <v>120</v>
      </c>
      <c r="L53" s="23"/>
      <c r="M53" s="30">
        <v>120</v>
      </c>
      <c r="N53" s="22">
        <v>125</v>
      </c>
      <c r="O53" s="23"/>
      <c r="P53" s="24">
        <v>125</v>
      </c>
      <c r="Q53" s="30">
        <v>125</v>
      </c>
      <c r="R53" s="23"/>
      <c r="S53" s="24">
        <v>125</v>
      </c>
      <c r="T53" s="30">
        <v>125</v>
      </c>
      <c r="U53" s="23"/>
      <c r="V53" s="24">
        <v>125</v>
      </c>
      <c r="W53" s="30">
        <v>125</v>
      </c>
      <c r="X53" s="23"/>
      <c r="Y53" s="24">
        <v>125</v>
      </c>
      <c r="Z53" s="30">
        <v>130</v>
      </c>
      <c r="AA53" s="23"/>
      <c r="AB53" s="24">
        <v>130</v>
      </c>
    </row>
    <row r="54" spans="1:29" x14ac:dyDescent="0.25">
      <c r="A54">
        <v>2</v>
      </c>
      <c r="B54" s="10">
        <v>130</v>
      </c>
      <c r="C54" s="16">
        <v>80</v>
      </c>
      <c r="D54" s="29">
        <v>130</v>
      </c>
      <c r="E54" s="10">
        <v>130</v>
      </c>
      <c r="F54" s="16">
        <v>80</v>
      </c>
      <c r="G54" s="29">
        <v>130</v>
      </c>
      <c r="H54" s="10">
        <v>130</v>
      </c>
      <c r="I54" s="16">
        <v>80</v>
      </c>
      <c r="J54" s="29">
        <v>130</v>
      </c>
      <c r="K54" s="10">
        <v>130</v>
      </c>
      <c r="L54" s="16">
        <v>80</v>
      </c>
      <c r="M54" s="29">
        <v>130</v>
      </c>
      <c r="N54" s="10">
        <v>135</v>
      </c>
      <c r="O54" s="16">
        <v>90</v>
      </c>
      <c r="P54" s="13">
        <v>135</v>
      </c>
      <c r="Q54" s="29">
        <v>135</v>
      </c>
      <c r="R54" s="16">
        <v>90</v>
      </c>
      <c r="S54" s="13">
        <v>135</v>
      </c>
      <c r="T54" s="29">
        <v>135</v>
      </c>
      <c r="U54" s="16">
        <v>90</v>
      </c>
      <c r="V54" s="13">
        <v>135</v>
      </c>
      <c r="W54" s="29">
        <v>135</v>
      </c>
      <c r="X54" s="16">
        <v>90</v>
      </c>
      <c r="Y54" s="13">
        <v>135</v>
      </c>
      <c r="Z54" s="29">
        <v>140</v>
      </c>
      <c r="AA54" s="16">
        <v>95</v>
      </c>
      <c r="AB54" s="13">
        <v>140</v>
      </c>
    </row>
    <row r="55" spans="1:29" ht="15.75" thickBot="1" x14ac:dyDescent="0.3">
      <c r="A55">
        <v>1</v>
      </c>
      <c r="B55" s="11">
        <v>140</v>
      </c>
      <c r="C55" s="17">
        <v>90</v>
      </c>
      <c r="D55" s="38">
        <v>140</v>
      </c>
      <c r="E55" s="11">
        <v>142.5</v>
      </c>
      <c r="F55" s="17">
        <v>92.5</v>
      </c>
      <c r="G55" s="38">
        <v>142.5</v>
      </c>
      <c r="H55" s="11">
        <v>145</v>
      </c>
      <c r="I55" s="17">
        <v>95</v>
      </c>
      <c r="J55" s="38">
        <v>145</v>
      </c>
      <c r="K55" s="11">
        <v>147.5</v>
      </c>
      <c r="L55" s="17">
        <v>97.5</v>
      </c>
      <c r="M55" s="38">
        <v>147.5</v>
      </c>
      <c r="N55" s="11">
        <v>150</v>
      </c>
      <c r="O55" s="17">
        <v>100</v>
      </c>
      <c r="P55" s="14">
        <v>150</v>
      </c>
      <c r="Q55" s="38">
        <v>152.5</v>
      </c>
      <c r="R55" s="17">
        <v>102.5</v>
      </c>
      <c r="S55" s="14">
        <v>152.5</v>
      </c>
      <c r="T55" s="38">
        <v>155</v>
      </c>
      <c r="U55" s="17">
        <v>105</v>
      </c>
      <c r="V55" s="14">
        <v>155</v>
      </c>
      <c r="W55" s="38">
        <v>157.5</v>
      </c>
      <c r="X55" s="17">
        <v>107.5</v>
      </c>
      <c r="Y55" s="14">
        <v>157.5</v>
      </c>
      <c r="Z55" s="38">
        <v>160</v>
      </c>
      <c r="AA55" s="17">
        <v>110</v>
      </c>
      <c r="AB55" s="14">
        <v>160</v>
      </c>
    </row>
    <row r="56" spans="1:29" ht="15.75" thickBot="1" x14ac:dyDescent="0.3">
      <c r="A56" s="18" t="s">
        <v>7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1:29" x14ac:dyDescent="0.25">
      <c r="A57">
        <v>5</v>
      </c>
      <c r="B57" s="9"/>
      <c r="C57" s="15">
        <v>95</v>
      </c>
      <c r="D57" s="37"/>
      <c r="E57" s="9"/>
      <c r="F57" s="15">
        <v>95</v>
      </c>
      <c r="G57" s="37"/>
      <c r="H57" s="9"/>
      <c r="I57" s="15">
        <v>100</v>
      </c>
      <c r="J57" s="37"/>
      <c r="K57" s="9"/>
      <c r="L57" s="15">
        <v>100</v>
      </c>
      <c r="M57" s="37"/>
      <c r="N57" s="9"/>
      <c r="O57" s="15">
        <v>105</v>
      </c>
      <c r="P57" s="12"/>
      <c r="Q57" s="37"/>
      <c r="R57" s="15">
        <v>105</v>
      </c>
      <c r="S57" s="12"/>
      <c r="T57" s="37"/>
      <c r="U57" s="15">
        <v>110</v>
      </c>
      <c r="V57" s="12"/>
      <c r="W57" s="37"/>
      <c r="X57" s="15">
        <v>115</v>
      </c>
      <c r="Y57" s="12"/>
      <c r="Z57" s="37"/>
      <c r="AA57" s="15">
        <v>115</v>
      </c>
      <c r="AB57" s="12"/>
    </row>
    <row r="58" spans="1:29" x14ac:dyDescent="0.25">
      <c r="A58">
        <v>5</v>
      </c>
      <c r="B58" s="22"/>
      <c r="C58" s="23">
        <v>115</v>
      </c>
      <c r="D58" s="30"/>
      <c r="E58" s="22"/>
      <c r="F58" s="23">
        <v>115</v>
      </c>
      <c r="G58" s="30"/>
      <c r="H58" s="22"/>
      <c r="I58" s="23">
        <v>120</v>
      </c>
      <c r="J58" s="30"/>
      <c r="K58" s="22"/>
      <c r="L58" s="23">
        <v>120</v>
      </c>
      <c r="M58" s="30"/>
      <c r="N58" s="22"/>
      <c r="O58" s="23">
        <v>125</v>
      </c>
      <c r="P58" s="24"/>
      <c r="Q58" s="30"/>
      <c r="R58" s="23">
        <v>130</v>
      </c>
      <c r="S58" s="24"/>
      <c r="T58" s="30"/>
      <c r="U58" s="23">
        <v>130</v>
      </c>
      <c r="V58" s="24"/>
      <c r="W58" s="30"/>
      <c r="X58" s="23">
        <v>135</v>
      </c>
      <c r="Y58" s="24"/>
      <c r="Z58" s="30"/>
      <c r="AA58" s="23">
        <v>140</v>
      </c>
      <c r="AB58" s="24"/>
    </row>
    <row r="59" spans="1:29" x14ac:dyDescent="0.25">
      <c r="A59">
        <v>5</v>
      </c>
      <c r="B59" s="10"/>
      <c r="C59" s="16">
        <v>130</v>
      </c>
      <c r="D59" s="29"/>
      <c r="E59" s="10"/>
      <c r="F59" s="16">
        <v>135</v>
      </c>
      <c r="G59" s="29"/>
      <c r="H59" s="10"/>
      <c r="I59" s="16">
        <v>140</v>
      </c>
      <c r="J59" s="29"/>
      <c r="K59" s="10"/>
      <c r="L59" s="16">
        <v>140</v>
      </c>
      <c r="M59" s="29"/>
      <c r="N59" s="10"/>
      <c r="O59" s="16">
        <v>145</v>
      </c>
      <c r="P59" s="13"/>
      <c r="Q59" s="29"/>
      <c r="R59" s="16">
        <v>150</v>
      </c>
      <c r="S59" s="13"/>
      <c r="T59" s="29"/>
      <c r="U59" s="16">
        <v>155</v>
      </c>
      <c r="V59" s="13"/>
      <c r="W59" s="29"/>
      <c r="X59" s="16">
        <v>160</v>
      </c>
      <c r="Y59" s="13"/>
      <c r="Z59" s="29"/>
      <c r="AA59" s="16">
        <v>160</v>
      </c>
      <c r="AB59" s="13"/>
    </row>
    <row r="60" spans="1:29" ht="15.75" thickBot="1" x14ac:dyDescent="0.3">
      <c r="A60">
        <v>5</v>
      </c>
      <c r="B60" s="11"/>
      <c r="C60" s="17">
        <v>150</v>
      </c>
      <c r="D60" s="38"/>
      <c r="E60" s="11"/>
      <c r="F60" s="17">
        <v>155</v>
      </c>
      <c r="G60" s="38"/>
      <c r="H60" s="11"/>
      <c r="I60" s="17">
        <v>160</v>
      </c>
      <c r="J60" s="38"/>
      <c r="K60" s="11"/>
      <c r="L60" s="17">
        <v>160</v>
      </c>
      <c r="M60" s="38"/>
      <c r="N60" s="11"/>
      <c r="O60" s="17">
        <v>165</v>
      </c>
      <c r="P60" s="14"/>
      <c r="Q60" s="38"/>
      <c r="R60" s="17">
        <v>170</v>
      </c>
      <c r="S60" s="14"/>
      <c r="T60" s="38"/>
      <c r="U60" s="17">
        <v>175</v>
      </c>
      <c r="V60" s="14"/>
      <c r="W60" s="38"/>
      <c r="X60" s="17">
        <v>180</v>
      </c>
      <c r="Y60" s="14"/>
      <c r="Z60" s="38"/>
      <c r="AA60" s="17">
        <v>185</v>
      </c>
      <c r="AB60" s="14"/>
    </row>
    <row r="61" spans="1:29" ht="15.75" thickBot="1" x14ac:dyDescent="0.3">
      <c r="A61" t="s">
        <v>12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9" x14ac:dyDescent="0.25">
      <c r="A62" s="7" t="s">
        <v>13</v>
      </c>
      <c r="B62" s="9"/>
      <c r="C62" s="15"/>
      <c r="D62" s="37" t="s">
        <v>9</v>
      </c>
      <c r="E62" s="9"/>
      <c r="F62" s="15"/>
      <c r="G62" s="37" t="s">
        <v>9</v>
      </c>
      <c r="H62" s="9"/>
      <c r="I62" s="15"/>
      <c r="J62" s="37" t="s">
        <v>9</v>
      </c>
      <c r="K62" s="9"/>
      <c r="L62" s="15"/>
      <c r="M62" s="37" t="s">
        <v>9</v>
      </c>
      <c r="N62" s="9"/>
      <c r="O62" s="15"/>
      <c r="P62" s="12" t="s">
        <v>9</v>
      </c>
      <c r="Q62" s="37"/>
      <c r="R62" s="15"/>
      <c r="S62" s="12" t="s">
        <v>9</v>
      </c>
      <c r="T62" s="37"/>
      <c r="U62" s="15"/>
      <c r="V62" s="12" t="s">
        <v>9</v>
      </c>
      <c r="W62" s="37"/>
      <c r="X62" s="15"/>
      <c r="Y62" s="12" t="s">
        <v>9</v>
      </c>
      <c r="Z62" s="37"/>
      <c r="AA62" s="15"/>
      <c r="AB62" s="12" t="s">
        <v>9</v>
      </c>
    </row>
    <row r="63" spans="1:29" x14ac:dyDescent="0.25">
      <c r="A63" s="7" t="s">
        <v>13</v>
      </c>
      <c r="B63" s="10"/>
      <c r="C63" s="16"/>
      <c r="D63" s="29" t="s">
        <v>9</v>
      </c>
      <c r="E63" s="10"/>
      <c r="F63" s="16"/>
      <c r="G63" s="29" t="s">
        <v>9</v>
      </c>
      <c r="H63" s="10"/>
      <c r="I63" s="16"/>
      <c r="J63" s="29" t="s">
        <v>9</v>
      </c>
      <c r="K63" s="10"/>
      <c r="L63" s="16"/>
      <c r="M63" s="29" t="s">
        <v>9</v>
      </c>
      <c r="N63" s="10"/>
      <c r="O63" s="16"/>
      <c r="P63" s="13" t="s">
        <v>9</v>
      </c>
      <c r="Q63" s="29"/>
      <c r="R63" s="16"/>
      <c r="S63" s="13" t="s">
        <v>9</v>
      </c>
      <c r="T63" s="29"/>
      <c r="U63" s="16"/>
      <c r="V63" s="13" t="s">
        <v>9</v>
      </c>
      <c r="W63" s="29"/>
      <c r="X63" s="16"/>
      <c r="Y63" s="13" t="s">
        <v>9</v>
      </c>
      <c r="Z63" s="29"/>
      <c r="AA63" s="16"/>
      <c r="AB63" s="13" t="s">
        <v>9</v>
      </c>
    </row>
    <row r="64" spans="1:29" ht="15.75" thickBot="1" x14ac:dyDescent="0.3">
      <c r="A64" s="7" t="s">
        <v>13</v>
      </c>
      <c r="B64" s="11"/>
      <c r="C64" s="17"/>
      <c r="D64" s="38" t="s">
        <v>9</v>
      </c>
      <c r="E64" s="11"/>
      <c r="F64" s="17"/>
      <c r="G64" s="38" t="s">
        <v>9</v>
      </c>
      <c r="H64" s="11"/>
      <c r="I64" s="17"/>
      <c r="J64" s="38" t="s">
        <v>9</v>
      </c>
      <c r="K64" s="11"/>
      <c r="L64" s="17"/>
      <c r="M64" s="38" t="s">
        <v>9</v>
      </c>
      <c r="N64" s="11"/>
      <c r="O64" s="17"/>
      <c r="P64" s="14" t="s">
        <v>9</v>
      </c>
      <c r="Q64" s="38"/>
      <c r="R64" s="17"/>
      <c r="S64" s="14" t="s">
        <v>9</v>
      </c>
      <c r="T64" s="38"/>
      <c r="U64" s="17"/>
      <c r="V64" s="14" t="s">
        <v>9</v>
      </c>
      <c r="W64" s="38"/>
      <c r="X64" s="17"/>
      <c r="Y64" s="14" t="s">
        <v>9</v>
      </c>
      <c r="Z64" s="38"/>
      <c r="AA64" s="17"/>
      <c r="AB64" s="14" t="s">
        <v>9</v>
      </c>
    </row>
    <row r="65" spans="1:28" ht="15.75" thickBot="1" x14ac:dyDescent="0.3">
      <c r="A65" s="6" t="s">
        <v>16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x14ac:dyDescent="0.25">
      <c r="A66" s="7" t="s">
        <v>13</v>
      </c>
      <c r="B66" s="9"/>
      <c r="C66" s="15"/>
      <c r="D66" s="37" t="s">
        <v>9</v>
      </c>
      <c r="E66" s="9"/>
      <c r="F66" s="15"/>
      <c r="G66" s="37" t="s">
        <v>9</v>
      </c>
      <c r="H66" s="9"/>
      <c r="I66" s="15"/>
      <c r="J66" s="37" t="s">
        <v>9</v>
      </c>
      <c r="K66" s="9"/>
      <c r="L66" s="15"/>
      <c r="M66" s="37" t="s">
        <v>9</v>
      </c>
      <c r="N66" s="9"/>
      <c r="O66" s="15"/>
      <c r="P66" s="12" t="s">
        <v>9</v>
      </c>
      <c r="Q66" s="37"/>
      <c r="R66" s="15"/>
      <c r="S66" s="12" t="s">
        <v>9</v>
      </c>
      <c r="T66" s="37"/>
      <c r="U66" s="15"/>
      <c r="V66" s="12" t="s">
        <v>9</v>
      </c>
      <c r="W66" s="37"/>
      <c r="X66" s="15"/>
      <c r="Y66" s="12" t="s">
        <v>9</v>
      </c>
      <c r="Z66" s="37"/>
      <c r="AA66" s="15"/>
      <c r="AB66" s="12" t="s">
        <v>9</v>
      </c>
    </row>
    <row r="67" spans="1:28" x14ac:dyDescent="0.25">
      <c r="A67" s="7" t="s">
        <v>13</v>
      </c>
      <c r="B67" s="10"/>
      <c r="C67" s="16"/>
      <c r="D67" s="29" t="s">
        <v>9</v>
      </c>
      <c r="E67" s="10"/>
      <c r="F67" s="16"/>
      <c r="G67" s="29" t="s">
        <v>9</v>
      </c>
      <c r="H67" s="10"/>
      <c r="I67" s="16"/>
      <c r="J67" s="29" t="s">
        <v>9</v>
      </c>
      <c r="K67" s="10"/>
      <c r="L67" s="16"/>
      <c r="M67" s="29" t="s">
        <v>9</v>
      </c>
      <c r="N67" s="10"/>
      <c r="O67" s="16"/>
      <c r="P67" s="13" t="s">
        <v>9</v>
      </c>
      <c r="Q67" s="29"/>
      <c r="R67" s="16"/>
      <c r="S67" s="13" t="s">
        <v>9</v>
      </c>
      <c r="T67" s="29"/>
      <c r="U67" s="16"/>
      <c r="V67" s="13" t="s">
        <v>9</v>
      </c>
      <c r="W67" s="29"/>
      <c r="X67" s="16"/>
      <c r="Y67" s="13" t="s">
        <v>9</v>
      </c>
      <c r="Z67" s="29"/>
      <c r="AA67" s="16"/>
      <c r="AB67" s="13" t="s">
        <v>9</v>
      </c>
    </row>
    <row r="68" spans="1:28" ht="15.75" thickBot="1" x14ac:dyDescent="0.3">
      <c r="A68" s="7" t="s">
        <v>13</v>
      </c>
      <c r="B68" s="11"/>
      <c r="C68" s="17"/>
      <c r="D68" s="38" t="s">
        <v>9</v>
      </c>
      <c r="E68" s="11"/>
      <c r="F68" s="17"/>
      <c r="G68" s="38" t="s">
        <v>9</v>
      </c>
      <c r="H68" s="11"/>
      <c r="I68" s="17"/>
      <c r="J68" s="38" t="s">
        <v>9</v>
      </c>
      <c r="K68" s="11"/>
      <c r="L68" s="17"/>
      <c r="M68" s="38" t="s">
        <v>9</v>
      </c>
      <c r="N68" s="11"/>
      <c r="O68" s="17"/>
      <c r="P68" s="14" t="s">
        <v>9</v>
      </c>
      <c r="Q68" s="38"/>
      <c r="R68" s="17"/>
      <c r="S68" s="14" t="s">
        <v>9</v>
      </c>
      <c r="T68" s="38"/>
      <c r="U68" s="17"/>
      <c r="V68" s="14" t="s">
        <v>9</v>
      </c>
      <c r="W68" s="38"/>
      <c r="X68" s="17"/>
      <c r="Y68" s="14" t="s">
        <v>9</v>
      </c>
      <c r="Z68" s="38"/>
      <c r="AA68" s="17"/>
      <c r="AB68" s="14" t="s">
        <v>9</v>
      </c>
    </row>
    <row r="69" spans="1:28" ht="15.75" thickBot="1" x14ac:dyDescent="0.3">
      <c r="A69" s="6" t="s">
        <v>14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x14ac:dyDescent="0.25">
      <c r="A70" s="7" t="s">
        <v>15</v>
      </c>
      <c r="B70" s="9"/>
      <c r="C70" s="15"/>
      <c r="D70" s="37" t="s">
        <v>9</v>
      </c>
      <c r="E70" s="9"/>
      <c r="F70" s="15"/>
      <c r="G70" s="37" t="s">
        <v>9</v>
      </c>
      <c r="H70" s="9"/>
      <c r="I70" s="15"/>
      <c r="J70" s="37" t="s">
        <v>9</v>
      </c>
      <c r="K70" s="9"/>
      <c r="L70" s="15"/>
      <c r="M70" s="37" t="s">
        <v>9</v>
      </c>
      <c r="N70" s="9"/>
      <c r="O70" s="15"/>
      <c r="P70" s="12" t="s">
        <v>9</v>
      </c>
      <c r="Q70" s="37"/>
      <c r="R70" s="15"/>
      <c r="S70" s="12" t="s">
        <v>9</v>
      </c>
      <c r="T70" s="37"/>
      <c r="U70" s="15"/>
      <c r="V70" s="12" t="s">
        <v>9</v>
      </c>
      <c r="W70" s="37"/>
      <c r="X70" s="15"/>
      <c r="Y70" s="12" t="s">
        <v>9</v>
      </c>
      <c r="Z70" s="37"/>
      <c r="AA70" s="15"/>
      <c r="AB70" s="12" t="s">
        <v>9</v>
      </c>
    </row>
    <row r="71" spans="1:28" x14ac:dyDescent="0.25">
      <c r="A71" s="7" t="s">
        <v>15</v>
      </c>
      <c r="B71" s="10"/>
      <c r="C71" s="16"/>
      <c r="D71" s="29" t="s">
        <v>9</v>
      </c>
      <c r="E71" s="10"/>
      <c r="F71" s="16"/>
      <c r="G71" s="29" t="s">
        <v>9</v>
      </c>
      <c r="H71" s="10"/>
      <c r="I71" s="16"/>
      <c r="J71" s="29" t="s">
        <v>9</v>
      </c>
      <c r="K71" s="10"/>
      <c r="L71" s="16"/>
      <c r="M71" s="29" t="s">
        <v>9</v>
      </c>
      <c r="N71" s="10"/>
      <c r="O71" s="16"/>
      <c r="P71" s="13" t="s">
        <v>9</v>
      </c>
      <c r="Q71" s="29"/>
      <c r="R71" s="16"/>
      <c r="S71" s="13" t="s">
        <v>9</v>
      </c>
      <c r="T71" s="29"/>
      <c r="U71" s="16"/>
      <c r="V71" s="13" t="s">
        <v>9</v>
      </c>
      <c r="W71" s="29"/>
      <c r="X71" s="16"/>
      <c r="Y71" s="13" t="s">
        <v>9</v>
      </c>
      <c r="Z71" s="29"/>
      <c r="AA71" s="16"/>
      <c r="AB71" s="13" t="s">
        <v>9</v>
      </c>
    </row>
    <row r="72" spans="1:28" ht="15.75" thickBot="1" x14ac:dyDescent="0.3">
      <c r="A72" s="7" t="s">
        <v>15</v>
      </c>
      <c r="B72" s="11"/>
      <c r="C72" s="17"/>
      <c r="D72" s="38" t="s">
        <v>9</v>
      </c>
      <c r="E72" s="11"/>
      <c r="F72" s="17"/>
      <c r="G72" s="38" t="s">
        <v>9</v>
      </c>
      <c r="H72" s="11"/>
      <c r="I72" s="17"/>
      <c r="J72" s="38" t="s">
        <v>9</v>
      </c>
      <c r="K72" s="11"/>
      <c r="L72" s="17"/>
      <c r="M72" s="38" t="s">
        <v>9</v>
      </c>
      <c r="N72" s="11"/>
      <c r="O72" s="17"/>
      <c r="P72" s="14" t="s">
        <v>9</v>
      </c>
      <c r="Q72" s="38"/>
      <c r="R72" s="17"/>
      <c r="S72" s="14" t="s">
        <v>9</v>
      </c>
      <c r="T72" s="38"/>
      <c r="U72" s="17"/>
      <c r="V72" s="14" t="s">
        <v>9</v>
      </c>
      <c r="W72" s="38"/>
      <c r="X72" s="17"/>
      <c r="Y72" s="14" t="s">
        <v>9</v>
      </c>
      <c r="Z72" s="38"/>
      <c r="AA72" s="17"/>
      <c r="AB72" s="14" t="s">
        <v>9</v>
      </c>
    </row>
    <row r="73" spans="1:28" ht="15.75" thickBot="1" x14ac:dyDescent="0.3">
      <c r="A73" s="18" t="s">
        <v>8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</row>
    <row r="74" spans="1:28" x14ac:dyDescent="0.25">
      <c r="A74">
        <v>10</v>
      </c>
      <c r="B74" s="9" t="s">
        <v>9</v>
      </c>
      <c r="C74" s="15" t="s">
        <v>9</v>
      </c>
      <c r="D74" s="37"/>
      <c r="E74" s="9" t="s">
        <v>9</v>
      </c>
      <c r="F74" s="15" t="s">
        <v>9</v>
      </c>
      <c r="G74" s="37"/>
      <c r="H74" s="9" t="s">
        <v>9</v>
      </c>
      <c r="I74" s="15" t="s">
        <v>9</v>
      </c>
      <c r="J74" s="37"/>
      <c r="K74" s="9" t="s">
        <v>9</v>
      </c>
      <c r="L74" s="15" t="s">
        <v>9</v>
      </c>
      <c r="M74" s="37"/>
      <c r="N74" s="9" t="s">
        <v>9</v>
      </c>
      <c r="O74" s="15" t="s">
        <v>9</v>
      </c>
      <c r="P74" s="12"/>
      <c r="Q74" s="37" t="s">
        <v>9</v>
      </c>
      <c r="R74" s="15" t="s">
        <v>9</v>
      </c>
      <c r="S74" s="12"/>
      <c r="T74" s="37" t="s">
        <v>9</v>
      </c>
      <c r="U74" s="15" t="s">
        <v>9</v>
      </c>
      <c r="V74" s="12"/>
      <c r="W74" s="37" t="s">
        <v>9</v>
      </c>
      <c r="X74" s="15" t="s">
        <v>9</v>
      </c>
      <c r="Y74" s="12"/>
      <c r="Z74" s="37" t="s">
        <v>9</v>
      </c>
      <c r="AA74" s="15" t="s">
        <v>9</v>
      </c>
      <c r="AB74" s="12"/>
    </row>
    <row r="75" spans="1:28" x14ac:dyDescent="0.25">
      <c r="A75">
        <v>10</v>
      </c>
      <c r="B75" s="22" t="s">
        <v>9</v>
      </c>
      <c r="C75" s="23" t="s">
        <v>9</v>
      </c>
      <c r="D75" s="30"/>
      <c r="E75" s="22" t="s">
        <v>9</v>
      </c>
      <c r="F75" s="23" t="s">
        <v>9</v>
      </c>
      <c r="G75" s="30"/>
      <c r="H75" s="22" t="s">
        <v>9</v>
      </c>
      <c r="I75" s="23" t="s">
        <v>9</v>
      </c>
      <c r="J75" s="30"/>
      <c r="K75" s="22" t="s">
        <v>9</v>
      </c>
      <c r="L75" s="23" t="s">
        <v>9</v>
      </c>
      <c r="M75" s="30"/>
      <c r="N75" s="22" t="s">
        <v>9</v>
      </c>
      <c r="O75" s="23" t="s">
        <v>9</v>
      </c>
      <c r="P75" s="24"/>
      <c r="Q75" s="30" t="s">
        <v>9</v>
      </c>
      <c r="R75" s="23" t="s">
        <v>9</v>
      </c>
      <c r="S75" s="24"/>
      <c r="T75" s="30" t="s">
        <v>9</v>
      </c>
      <c r="U75" s="23" t="s">
        <v>9</v>
      </c>
      <c r="V75" s="24"/>
      <c r="W75" s="30" t="s">
        <v>9</v>
      </c>
      <c r="X75" s="23" t="s">
        <v>9</v>
      </c>
      <c r="Y75" s="24"/>
      <c r="Z75" s="30" t="s">
        <v>9</v>
      </c>
      <c r="AA75" s="23" t="s">
        <v>9</v>
      </c>
      <c r="AB75" s="24"/>
    </row>
    <row r="76" spans="1:28" x14ac:dyDescent="0.25">
      <c r="A76">
        <v>10</v>
      </c>
      <c r="B76" s="10" t="s">
        <v>9</v>
      </c>
      <c r="C76" s="16" t="s">
        <v>9</v>
      </c>
      <c r="D76" s="29"/>
      <c r="E76" s="10" t="s">
        <v>9</v>
      </c>
      <c r="F76" s="16" t="s">
        <v>9</v>
      </c>
      <c r="G76" s="29"/>
      <c r="H76" s="10" t="s">
        <v>9</v>
      </c>
      <c r="I76" s="16" t="s">
        <v>9</v>
      </c>
      <c r="J76" s="29"/>
      <c r="K76" s="10" t="s">
        <v>9</v>
      </c>
      <c r="L76" s="16" t="s">
        <v>9</v>
      </c>
      <c r="M76" s="29"/>
      <c r="N76" s="10" t="s">
        <v>9</v>
      </c>
      <c r="O76" s="16" t="s">
        <v>9</v>
      </c>
      <c r="P76" s="13"/>
      <c r="Q76" s="29" t="s">
        <v>9</v>
      </c>
      <c r="R76" s="16" t="s">
        <v>9</v>
      </c>
      <c r="S76" s="13"/>
      <c r="T76" s="29" t="s">
        <v>9</v>
      </c>
      <c r="U76" s="16" t="s">
        <v>9</v>
      </c>
      <c r="V76" s="13"/>
      <c r="W76" s="29" t="s">
        <v>9</v>
      </c>
      <c r="X76" s="16" t="s">
        <v>9</v>
      </c>
      <c r="Y76" s="13"/>
      <c r="Z76" s="29" t="s">
        <v>9</v>
      </c>
      <c r="AA76" s="16" t="s">
        <v>9</v>
      </c>
      <c r="AB76" s="13"/>
    </row>
    <row r="77" spans="1:28" ht="15.75" thickBot="1" x14ac:dyDescent="0.3">
      <c r="A77">
        <v>10</v>
      </c>
      <c r="B77" s="11" t="s">
        <v>9</v>
      </c>
      <c r="C77" s="17"/>
      <c r="D77" s="38"/>
      <c r="E77" s="11" t="s">
        <v>9</v>
      </c>
      <c r="F77" s="17"/>
      <c r="G77" s="38"/>
      <c r="H77" s="11" t="s">
        <v>9</v>
      </c>
      <c r="I77" s="17"/>
      <c r="J77" s="38"/>
      <c r="K77" s="11" t="s">
        <v>9</v>
      </c>
      <c r="L77" s="17"/>
      <c r="M77" s="38"/>
      <c r="N77" s="11" t="s">
        <v>9</v>
      </c>
      <c r="O77" s="17"/>
      <c r="P77" s="14"/>
      <c r="Q77" s="38" t="s">
        <v>9</v>
      </c>
      <c r="R77" s="17"/>
      <c r="S77" s="14"/>
      <c r="T77" s="38" t="s">
        <v>9</v>
      </c>
      <c r="U77" s="17"/>
      <c r="V77" s="14"/>
      <c r="W77" s="38" t="s">
        <v>9</v>
      </c>
      <c r="X77" s="17"/>
      <c r="Y77" s="14"/>
      <c r="Z77" s="38" t="s">
        <v>9</v>
      </c>
      <c r="AA77" s="17"/>
      <c r="AB77" s="14"/>
    </row>
    <row r="78" spans="1:28" ht="15.75" thickBot="1" x14ac:dyDescent="0.3">
      <c r="A78" s="18" t="s">
        <v>10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</row>
    <row r="79" spans="1:28" x14ac:dyDescent="0.25">
      <c r="A79">
        <v>10</v>
      </c>
      <c r="B79" s="9" t="s">
        <v>9</v>
      </c>
      <c r="C79" s="15"/>
      <c r="D79" s="37"/>
      <c r="E79" s="9" t="s">
        <v>9</v>
      </c>
      <c r="F79" s="15"/>
      <c r="G79" s="37"/>
      <c r="H79" s="9" t="s">
        <v>9</v>
      </c>
      <c r="I79" s="15"/>
      <c r="J79" s="37"/>
      <c r="K79" s="9" t="s">
        <v>9</v>
      </c>
      <c r="L79" s="15"/>
      <c r="M79" s="37"/>
      <c r="N79" s="9" t="s">
        <v>9</v>
      </c>
      <c r="O79" s="15"/>
      <c r="P79" s="12"/>
      <c r="Q79" s="37" t="s">
        <v>9</v>
      </c>
      <c r="R79" s="15"/>
      <c r="S79" s="12"/>
      <c r="T79" s="37" t="s">
        <v>9</v>
      </c>
      <c r="U79" s="15"/>
      <c r="V79" s="12"/>
      <c r="W79" s="37" t="s">
        <v>9</v>
      </c>
      <c r="X79" s="15"/>
      <c r="Y79" s="12"/>
      <c r="Z79" s="37" t="s">
        <v>9</v>
      </c>
      <c r="AA79" s="15"/>
      <c r="AB79" s="12"/>
    </row>
    <row r="80" spans="1:28" ht="15.75" thickBot="1" x14ac:dyDescent="0.3">
      <c r="A80">
        <v>10</v>
      </c>
      <c r="B80" s="11" t="s">
        <v>9</v>
      </c>
      <c r="C80" s="17"/>
      <c r="D80" s="38"/>
      <c r="E80" s="11" t="s">
        <v>9</v>
      </c>
      <c r="F80" s="17"/>
      <c r="G80" s="38"/>
      <c r="H80" s="11" t="s">
        <v>9</v>
      </c>
      <c r="I80" s="17"/>
      <c r="J80" s="38"/>
      <c r="K80" s="11" t="s">
        <v>9</v>
      </c>
      <c r="L80" s="17"/>
      <c r="M80" s="38"/>
      <c r="N80" s="11" t="s">
        <v>9</v>
      </c>
      <c r="O80" s="17"/>
      <c r="P80" s="14"/>
      <c r="Q80" s="38" t="s">
        <v>9</v>
      </c>
      <c r="R80" s="17"/>
      <c r="S80" s="14"/>
      <c r="T80" s="38" t="s">
        <v>9</v>
      </c>
      <c r="U80" s="17"/>
      <c r="V80" s="14"/>
      <c r="W80" s="38" t="s">
        <v>9</v>
      </c>
      <c r="X80" s="17"/>
      <c r="Y80" s="14"/>
      <c r="Z80" s="38" t="s">
        <v>9</v>
      </c>
      <c r="AA80" s="17"/>
      <c r="AB80" s="14"/>
    </row>
    <row r="83" spans="1:28" x14ac:dyDescent="0.25">
      <c r="A83" t="s">
        <v>54</v>
      </c>
      <c r="B83" s="5">
        <v>36</v>
      </c>
      <c r="C83" s="5">
        <v>36</v>
      </c>
      <c r="D83" s="5">
        <v>29</v>
      </c>
      <c r="E83" s="5">
        <v>34</v>
      </c>
      <c r="F83" s="5">
        <v>31</v>
      </c>
      <c r="G83" s="5">
        <v>33</v>
      </c>
      <c r="H83" s="5">
        <v>33</v>
      </c>
      <c r="I83" s="5">
        <v>30</v>
      </c>
      <c r="J83" s="5">
        <v>38</v>
      </c>
      <c r="K83" s="5">
        <v>35</v>
      </c>
      <c r="L83" s="5">
        <v>33</v>
      </c>
      <c r="M83" s="5">
        <v>31</v>
      </c>
    </row>
    <row r="84" spans="1:28" x14ac:dyDescent="0.25">
      <c r="A84" s="42" t="s">
        <v>51</v>
      </c>
    </row>
    <row r="85" spans="1:28" x14ac:dyDescent="0.25">
      <c r="A85" t="s">
        <v>52</v>
      </c>
      <c r="B85" s="5">
        <v>5465</v>
      </c>
      <c r="C85" s="5">
        <v>6547.5</v>
      </c>
      <c r="D85" s="5">
        <v>2452.5</v>
      </c>
      <c r="E85" s="5">
        <v>2172.5</v>
      </c>
      <c r="F85" s="5">
        <v>4735</v>
      </c>
      <c r="G85" s="5">
        <v>3005</v>
      </c>
      <c r="H85" s="5">
        <v>2247.5</v>
      </c>
      <c r="I85" s="5">
        <v>4635</v>
      </c>
      <c r="J85" s="5">
        <v>5422.5</v>
      </c>
      <c r="K85" s="5">
        <v>2695</v>
      </c>
      <c r="L85" s="5">
        <v>6472.5</v>
      </c>
      <c r="M85" s="5">
        <v>2172.5</v>
      </c>
    </row>
    <row r="86" spans="1:28" x14ac:dyDescent="0.25">
      <c r="B86" s="43">
        <f>SUM(B85:D85)</f>
        <v>14465</v>
      </c>
      <c r="C86" s="43"/>
      <c r="D86" s="43"/>
      <c r="E86" s="43">
        <f>SUM(E85:G85)</f>
        <v>9912.5</v>
      </c>
      <c r="F86" s="43"/>
      <c r="G86" s="43"/>
      <c r="H86" s="43">
        <f>SUM(H85:J85)</f>
        <v>12305</v>
      </c>
      <c r="I86" s="43"/>
      <c r="J86" s="43"/>
      <c r="K86" s="43">
        <f>SUM(K85:M85)</f>
        <v>11340</v>
      </c>
      <c r="L86" s="43"/>
      <c r="M86" s="43"/>
    </row>
    <row r="87" spans="1:28" x14ac:dyDescent="0.25">
      <c r="A87" t="s">
        <v>6</v>
      </c>
      <c r="B87" s="5">
        <f>B49*$A$49+B50*$A$50+B51*$A$51+B52*$A$52+B53*$A$53+B54*$A$54+B55*$A$55</f>
        <v>2420</v>
      </c>
      <c r="C87" s="5">
        <f t="shared" ref="C87:AB87" si="1">C49*$A$49+C50*$A$50+C51*$A$51+C52*$A$52+C53*$A$53+C54*$A$54+C55*$A$55</f>
        <v>880</v>
      </c>
      <c r="D87" s="5">
        <f t="shared" si="1"/>
        <v>2420</v>
      </c>
      <c r="E87" s="5">
        <f t="shared" si="1"/>
        <v>2422.5</v>
      </c>
      <c r="F87" s="5">
        <f t="shared" si="1"/>
        <v>882.5</v>
      </c>
      <c r="G87" s="5">
        <f t="shared" si="1"/>
        <v>2422.5</v>
      </c>
      <c r="H87" s="5">
        <f t="shared" si="1"/>
        <v>2425</v>
      </c>
      <c r="I87" s="5">
        <f t="shared" si="1"/>
        <v>885</v>
      </c>
      <c r="J87" s="5">
        <f t="shared" si="1"/>
        <v>2425</v>
      </c>
      <c r="K87" s="5">
        <f t="shared" si="1"/>
        <v>2427.5</v>
      </c>
      <c r="L87" s="5">
        <f t="shared" si="1"/>
        <v>887.5</v>
      </c>
      <c r="M87" s="5">
        <f t="shared" si="1"/>
        <v>2427.5</v>
      </c>
      <c r="N87" s="5">
        <f t="shared" si="1"/>
        <v>2565</v>
      </c>
      <c r="O87" s="5">
        <f t="shared" si="1"/>
        <v>965</v>
      </c>
      <c r="P87" s="5">
        <f t="shared" si="1"/>
        <v>2565</v>
      </c>
      <c r="Q87" s="5">
        <f t="shared" si="1"/>
        <v>2567.5</v>
      </c>
      <c r="R87" s="5">
        <f t="shared" si="1"/>
        <v>967.5</v>
      </c>
      <c r="S87" s="5">
        <f t="shared" si="1"/>
        <v>2567.5</v>
      </c>
      <c r="T87" s="5">
        <f t="shared" si="1"/>
        <v>2570</v>
      </c>
      <c r="U87" s="5">
        <f t="shared" si="1"/>
        <v>970</v>
      </c>
      <c r="V87" s="5">
        <f t="shared" si="1"/>
        <v>2570</v>
      </c>
      <c r="W87" s="5">
        <f t="shared" si="1"/>
        <v>2572.5</v>
      </c>
      <c r="X87" s="5">
        <f t="shared" si="1"/>
        <v>972.5</v>
      </c>
      <c r="Y87" s="5">
        <f t="shared" si="1"/>
        <v>2572.5</v>
      </c>
      <c r="Z87" s="5">
        <f t="shared" si="1"/>
        <v>2710</v>
      </c>
      <c r="AA87" s="5">
        <f t="shared" si="1"/>
        <v>1040</v>
      </c>
      <c r="AB87" s="5">
        <f t="shared" si="1"/>
        <v>2710</v>
      </c>
    </row>
    <row r="88" spans="1:28" x14ac:dyDescent="0.25">
      <c r="B88" s="43">
        <f>SUM(B87:D87)</f>
        <v>5720</v>
      </c>
      <c r="C88" s="43"/>
      <c r="D88" s="43"/>
      <c r="E88" s="43">
        <f t="shared" ref="E88" si="2">SUM(E87:G87)</f>
        <v>5727.5</v>
      </c>
      <c r="F88" s="43"/>
      <c r="G88" s="43"/>
      <c r="H88" s="43">
        <f t="shared" ref="H88" si="3">SUM(H87:J87)</f>
        <v>5735</v>
      </c>
      <c r="I88" s="43"/>
      <c r="J88" s="43"/>
      <c r="K88" s="43">
        <f t="shared" ref="K88" si="4">SUM(K87:M87)</f>
        <v>5742.5</v>
      </c>
      <c r="L88" s="43"/>
      <c r="M88" s="43"/>
      <c r="N88" s="43">
        <f t="shared" ref="N88" si="5">SUM(N87:P87)</f>
        <v>6095</v>
      </c>
      <c r="O88" s="43"/>
      <c r="P88" s="43"/>
      <c r="Q88" s="43">
        <f t="shared" ref="Q88" si="6">SUM(Q87:S87)</f>
        <v>6102.5</v>
      </c>
      <c r="R88" s="43"/>
      <c r="S88" s="43"/>
      <c r="T88" s="43">
        <f t="shared" ref="T88" si="7">SUM(T87:V87)</f>
        <v>6110</v>
      </c>
      <c r="U88" s="43"/>
      <c r="V88" s="43"/>
      <c r="W88" s="43">
        <f t="shared" ref="W88" si="8">SUM(W87:Y87)</f>
        <v>6117.5</v>
      </c>
      <c r="X88" s="43"/>
      <c r="Y88" s="43"/>
      <c r="Z88" s="43">
        <f t="shared" ref="Z88" si="9">SUM(Z87:AB87)</f>
        <v>6460</v>
      </c>
      <c r="AA88" s="43"/>
      <c r="AB88" s="43"/>
    </row>
    <row r="89" spans="1:28" x14ac:dyDescent="0.25">
      <c r="A89" t="s">
        <v>7</v>
      </c>
      <c r="C89" s="5">
        <f>SUM(C57:C60)*5</f>
        <v>2450</v>
      </c>
      <c r="F89" s="5">
        <f>SUM(F57:F60)*5</f>
        <v>2500</v>
      </c>
      <c r="I89" s="5">
        <f>SUM(I57:I60)*5</f>
        <v>2600</v>
      </c>
      <c r="L89" s="5">
        <f>SUM(L57:L60)*5</f>
        <v>2600</v>
      </c>
      <c r="O89" s="5">
        <f>SUM(O57:O60)*5</f>
        <v>2700</v>
      </c>
      <c r="R89" s="5">
        <f>SUM(R57:R60)*5</f>
        <v>2775</v>
      </c>
      <c r="U89" s="5">
        <f>SUM(U57:U60)*5</f>
        <v>2850</v>
      </c>
      <c r="X89" s="5">
        <f>SUM(X57:X60)*5</f>
        <v>2950</v>
      </c>
      <c r="AA89" s="5">
        <f>SUM(AA57:AA60)*5</f>
        <v>3000</v>
      </c>
    </row>
    <row r="90" spans="1:28" x14ac:dyDescent="0.25">
      <c r="B90" s="43">
        <f>C89</f>
        <v>2450</v>
      </c>
      <c r="C90" s="43"/>
      <c r="D90" s="43"/>
      <c r="E90" s="43">
        <f t="shared" ref="E90:AB90" si="10">F89</f>
        <v>2500</v>
      </c>
      <c r="F90" s="43"/>
      <c r="G90" s="43"/>
      <c r="H90" s="43">
        <f t="shared" ref="H90:AB90" si="11">I89</f>
        <v>2600</v>
      </c>
      <c r="I90" s="43"/>
      <c r="J90" s="43"/>
      <c r="K90" s="43">
        <f t="shared" ref="K90:AB90" si="12">L89</f>
        <v>2600</v>
      </c>
      <c r="L90" s="43"/>
      <c r="M90" s="43"/>
      <c r="N90" s="43">
        <f t="shared" ref="N90:AB90" si="13">O89</f>
        <v>2700</v>
      </c>
      <c r="O90" s="43"/>
      <c r="P90" s="43"/>
      <c r="Q90" s="43">
        <f t="shared" ref="Q90:AB90" si="14">R89</f>
        <v>2775</v>
      </c>
      <c r="R90" s="43"/>
      <c r="S90" s="43"/>
      <c r="T90" s="43">
        <f t="shared" ref="T90:AB90" si="15">U89</f>
        <v>2850</v>
      </c>
      <c r="U90" s="43"/>
      <c r="V90" s="43"/>
      <c r="W90" s="43">
        <f t="shared" ref="W90:AB90" si="16">X89</f>
        <v>2950</v>
      </c>
      <c r="X90" s="43"/>
      <c r="Y90" s="43"/>
      <c r="Z90" s="43">
        <f t="shared" ref="Z90:AB90" si="17">AA89</f>
        <v>3000</v>
      </c>
      <c r="AA90" s="43"/>
      <c r="AB90" s="43"/>
    </row>
    <row r="91" spans="1:28" x14ac:dyDescent="0.25">
      <c r="A91" s="42" t="s">
        <v>53</v>
      </c>
    </row>
    <row r="92" spans="1:28" x14ac:dyDescent="0.25">
      <c r="A92" t="s">
        <v>52</v>
      </c>
      <c r="B92" s="5">
        <v>67</v>
      </c>
      <c r="C92" s="5">
        <v>90</v>
      </c>
      <c r="D92" s="5">
        <v>31</v>
      </c>
      <c r="E92" s="5">
        <v>27</v>
      </c>
      <c r="F92" s="5">
        <v>62</v>
      </c>
      <c r="G92" s="5">
        <v>36</v>
      </c>
      <c r="H92" s="5">
        <v>27</v>
      </c>
      <c r="I92" s="5">
        <v>62</v>
      </c>
      <c r="J92" s="5">
        <v>69</v>
      </c>
      <c r="K92" s="5">
        <v>32</v>
      </c>
      <c r="L92" s="5">
        <v>86</v>
      </c>
      <c r="M92" s="5">
        <v>27</v>
      </c>
      <c r="N92" s="5">
        <v>69</v>
      </c>
      <c r="O92" s="5">
        <v>80</v>
      </c>
      <c r="P92" s="5">
        <v>31</v>
      </c>
      <c r="Q92" s="5">
        <v>27</v>
      </c>
      <c r="R92" s="5">
        <v>60</v>
      </c>
      <c r="S92" s="5">
        <v>46</v>
      </c>
      <c r="T92" s="5">
        <v>61</v>
      </c>
      <c r="U92" s="5">
        <v>86</v>
      </c>
      <c r="V92" s="5">
        <v>68</v>
      </c>
      <c r="W92" s="5">
        <v>31</v>
      </c>
      <c r="X92" s="5">
        <v>51</v>
      </c>
      <c r="Y92" s="5">
        <v>35</v>
      </c>
    </row>
    <row r="93" spans="1:28" x14ac:dyDescent="0.25">
      <c r="B93" s="43">
        <f>SUM(B92:D92)</f>
        <v>188</v>
      </c>
      <c r="C93" s="43"/>
      <c r="D93" s="43"/>
      <c r="E93" s="43">
        <f>SUM(E92:G92)</f>
        <v>125</v>
      </c>
      <c r="F93" s="43"/>
      <c r="G93" s="43"/>
      <c r="H93" s="43">
        <f>SUM(H92:J92)</f>
        <v>158</v>
      </c>
      <c r="I93" s="43"/>
      <c r="J93" s="43"/>
      <c r="K93" s="43">
        <f>SUM(K92:M92)</f>
        <v>145</v>
      </c>
      <c r="L93" s="43"/>
      <c r="M93" s="43"/>
      <c r="N93" s="43">
        <f>SUM(N92:P92)</f>
        <v>180</v>
      </c>
      <c r="O93" s="43"/>
      <c r="P93" s="43"/>
      <c r="Q93" s="43">
        <f>SUM(Q92:S92)</f>
        <v>133</v>
      </c>
      <c r="R93" s="43"/>
      <c r="S93" s="43"/>
      <c r="T93" s="43">
        <f>SUM(T92:V92)</f>
        <v>215</v>
      </c>
      <c r="U93" s="43"/>
      <c r="V93" s="43"/>
      <c r="W93" s="43">
        <f>SUM(W92:Y92)</f>
        <v>117</v>
      </c>
      <c r="X93" s="43"/>
      <c r="Y93" s="43"/>
      <c r="Z93" s="43">
        <f>SUM(Z92:AB92)</f>
        <v>0</v>
      </c>
      <c r="AA93" s="43"/>
      <c r="AB93" s="43"/>
    </row>
    <row r="94" spans="1:28" x14ac:dyDescent="0.25">
      <c r="A94" t="s">
        <v>6</v>
      </c>
      <c r="B94" s="5">
        <f>SUM(A49:A55)</f>
        <v>28</v>
      </c>
      <c r="C94" s="5">
        <f>7+4+2+1</f>
        <v>14</v>
      </c>
      <c r="D94" s="5">
        <f>B94</f>
        <v>28</v>
      </c>
      <c r="E94" s="5">
        <f>B94</f>
        <v>28</v>
      </c>
      <c r="F94" s="5">
        <v>14</v>
      </c>
      <c r="G94" s="5">
        <f>B94</f>
        <v>28</v>
      </c>
      <c r="H94" s="5">
        <f>E94</f>
        <v>28</v>
      </c>
      <c r="I94" s="5">
        <v>14</v>
      </c>
      <c r="J94" s="5">
        <f>E94</f>
        <v>28</v>
      </c>
      <c r="K94" s="5">
        <f>H94</f>
        <v>28</v>
      </c>
      <c r="L94" s="5">
        <v>14</v>
      </c>
      <c r="M94" s="5">
        <f>H94</f>
        <v>28</v>
      </c>
      <c r="N94" s="5">
        <f>K94</f>
        <v>28</v>
      </c>
      <c r="O94" s="5">
        <v>14</v>
      </c>
      <c r="P94" s="5">
        <f>K94</f>
        <v>28</v>
      </c>
      <c r="Q94" s="5">
        <f>N94</f>
        <v>28</v>
      </c>
      <c r="R94" s="5">
        <v>14</v>
      </c>
      <c r="S94" s="5">
        <f>N94</f>
        <v>28</v>
      </c>
      <c r="T94" s="5">
        <f>Q94</f>
        <v>28</v>
      </c>
      <c r="U94" s="5">
        <v>14</v>
      </c>
      <c r="V94" s="5">
        <f>Q94</f>
        <v>28</v>
      </c>
      <c r="W94" s="5">
        <f>T94</f>
        <v>28</v>
      </c>
      <c r="X94" s="5">
        <v>14</v>
      </c>
      <c r="Y94" s="5">
        <f>T94</f>
        <v>28</v>
      </c>
      <c r="Z94" s="5">
        <f>W94</f>
        <v>28</v>
      </c>
      <c r="AA94" s="5">
        <v>14</v>
      </c>
      <c r="AB94" s="5">
        <f>W94</f>
        <v>28</v>
      </c>
    </row>
    <row r="95" spans="1:28" x14ac:dyDescent="0.25">
      <c r="B95" s="43">
        <v>70</v>
      </c>
      <c r="C95" s="43"/>
      <c r="D95" s="43"/>
      <c r="E95" s="43">
        <v>70</v>
      </c>
      <c r="F95" s="43"/>
      <c r="G95" s="43"/>
      <c r="H95" s="43">
        <v>70</v>
      </c>
      <c r="I95" s="43"/>
      <c r="J95" s="43"/>
      <c r="K95" s="43">
        <v>70</v>
      </c>
      <c r="L95" s="43"/>
      <c r="M95" s="43"/>
      <c r="N95" s="43">
        <v>70</v>
      </c>
      <c r="O95" s="43"/>
      <c r="P95" s="43"/>
      <c r="Q95" s="43">
        <v>70</v>
      </c>
      <c r="R95" s="43"/>
      <c r="S95" s="43"/>
      <c r="T95" s="43">
        <v>70</v>
      </c>
      <c r="U95" s="43"/>
      <c r="V95" s="43"/>
      <c r="W95" s="43">
        <v>70</v>
      </c>
      <c r="X95" s="43"/>
      <c r="Y95" s="43"/>
      <c r="Z95" s="43">
        <v>70</v>
      </c>
      <c r="AA95" s="43"/>
      <c r="AB95" s="43"/>
    </row>
    <row r="96" spans="1:28" x14ac:dyDescent="0.25">
      <c r="A96" t="s">
        <v>7</v>
      </c>
      <c r="C96" s="5">
        <v>20</v>
      </c>
      <c r="F96" s="5">
        <v>20</v>
      </c>
      <c r="I96" s="5">
        <v>20</v>
      </c>
      <c r="L96" s="5">
        <v>20</v>
      </c>
      <c r="O96" s="5">
        <v>20</v>
      </c>
      <c r="R96" s="5">
        <v>20</v>
      </c>
      <c r="U96" s="5">
        <v>20</v>
      </c>
      <c r="X96" s="5">
        <v>20</v>
      </c>
      <c r="AA96" s="5">
        <v>20</v>
      </c>
    </row>
    <row r="97" spans="1:28" x14ac:dyDescent="0.25">
      <c r="B97" s="43">
        <v>20</v>
      </c>
      <c r="C97" s="43"/>
      <c r="D97" s="43"/>
      <c r="E97" s="43">
        <v>20</v>
      </c>
      <c r="F97" s="43"/>
      <c r="G97" s="43"/>
      <c r="H97" s="43">
        <v>20</v>
      </c>
      <c r="I97" s="43"/>
      <c r="J97" s="43"/>
      <c r="K97" s="43">
        <v>20</v>
      </c>
      <c r="L97" s="43"/>
      <c r="M97" s="43"/>
      <c r="N97" s="43">
        <v>20</v>
      </c>
      <c r="O97" s="43"/>
      <c r="P97" s="43"/>
      <c r="Q97" s="43">
        <v>20</v>
      </c>
      <c r="R97" s="43"/>
      <c r="S97" s="43"/>
      <c r="T97" s="43">
        <v>20</v>
      </c>
      <c r="U97" s="43"/>
      <c r="V97" s="43"/>
      <c r="W97" s="43">
        <v>20</v>
      </c>
      <c r="X97" s="43"/>
      <c r="Y97" s="43"/>
      <c r="Z97" s="43">
        <v>20</v>
      </c>
      <c r="AA97" s="43"/>
      <c r="AB97" s="43"/>
    </row>
    <row r="99" spans="1:28" x14ac:dyDescent="0.25">
      <c r="A99" t="s">
        <v>58</v>
      </c>
    </row>
    <row r="100" spans="1:28" x14ac:dyDescent="0.25">
      <c r="A100" t="s">
        <v>52</v>
      </c>
      <c r="B100" s="5">
        <f>B85/B92</f>
        <v>81.567164179104481</v>
      </c>
      <c r="C100" s="5">
        <f>C85/C92</f>
        <v>72.75</v>
      </c>
      <c r="D100" s="5">
        <f>D85/D92</f>
        <v>79.112903225806448</v>
      </c>
      <c r="E100" s="5">
        <f>E85/E92</f>
        <v>80.462962962962962</v>
      </c>
      <c r="F100" s="5">
        <f>F85/F92</f>
        <v>76.370967741935488</v>
      </c>
      <c r="G100" s="5">
        <f>G85/G92</f>
        <v>83.472222222222229</v>
      </c>
      <c r="H100" s="5">
        <f>H85/H92</f>
        <v>83.240740740740748</v>
      </c>
      <c r="I100" s="5">
        <f>I85/I92</f>
        <v>74.758064516129039</v>
      </c>
      <c r="J100" s="5">
        <f>J85/J92</f>
        <v>78.586956521739125</v>
      </c>
      <c r="K100" s="5">
        <f>K85/K92</f>
        <v>84.21875</v>
      </c>
      <c r="L100" s="5">
        <f>L85/L92</f>
        <v>75.261627906976742</v>
      </c>
      <c r="M100" s="5">
        <f>M85/M92</f>
        <v>80.462962962962962</v>
      </c>
    </row>
    <row r="101" spans="1:28" x14ac:dyDescent="0.25">
      <c r="A101" t="s">
        <v>6</v>
      </c>
      <c r="B101" s="5">
        <f>B87/B94</f>
        <v>86.428571428571431</v>
      </c>
      <c r="C101" s="5">
        <f>C87/C94</f>
        <v>62.857142857142854</v>
      </c>
      <c r="D101" s="5">
        <f>D87/D94</f>
        <v>86.428571428571431</v>
      </c>
      <c r="E101" s="5">
        <f>E87/E94</f>
        <v>86.517857142857139</v>
      </c>
      <c r="F101" s="5">
        <f>F87/F94</f>
        <v>63.035714285714285</v>
      </c>
      <c r="G101" s="5">
        <f>G87/G94</f>
        <v>86.517857142857139</v>
      </c>
      <c r="H101" s="5">
        <f>H87/H94</f>
        <v>86.607142857142861</v>
      </c>
      <c r="I101" s="5">
        <f>I87/I94</f>
        <v>63.214285714285715</v>
      </c>
      <c r="J101" s="5">
        <f>J87/J94</f>
        <v>86.607142857142861</v>
      </c>
      <c r="K101" s="5">
        <f>K87/K94</f>
        <v>86.696428571428569</v>
      </c>
      <c r="L101" s="5">
        <f>L87/L94</f>
        <v>63.392857142857146</v>
      </c>
      <c r="M101" s="5">
        <f>M87/M94</f>
        <v>86.696428571428569</v>
      </c>
      <c r="N101" s="5">
        <f>N87/N94</f>
        <v>91.607142857142861</v>
      </c>
      <c r="O101" s="5">
        <f>O87/O94</f>
        <v>68.928571428571431</v>
      </c>
      <c r="P101" s="5">
        <f>P87/P94</f>
        <v>91.607142857142861</v>
      </c>
      <c r="Q101" s="5">
        <f>Q87/Q94</f>
        <v>91.696428571428569</v>
      </c>
      <c r="R101" s="5">
        <f>R87/R94</f>
        <v>69.107142857142861</v>
      </c>
      <c r="S101" s="5">
        <f>S87/S94</f>
        <v>91.696428571428569</v>
      </c>
      <c r="T101" s="5">
        <f>T87/T94</f>
        <v>91.785714285714292</v>
      </c>
      <c r="U101" s="5">
        <f>U87/U94</f>
        <v>69.285714285714292</v>
      </c>
      <c r="V101" s="5">
        <f>V87/V94</f>
        <v>91.785714285714292</v>
      </c>
      <c r="W101" s="5">
        <f>W87/W94</f>
        <v>91.875</v>
      </c>
      <c r="X101" s="5">
        <f>X87/X94</f>
        <v>69.464285714285708</v>
      </c>
      <c r="Y101" s="5">
        <f>Y87/Y94</f>
        <v>91.875</v>
      </c>
      <c r="Z101" s="5">
        <f>Z87/Z94</f>
        <v>96.785714285714292</v>
      </c>
      <c r="AA101" s="5">
        <f>AA87/AA94</f>
        <v>74.285714285714292</v>
      </c>
      <c r="AB101" s="5">
        <f>AB87/AB94</f>
        <v>96.785714285714292</v>
      </c>
    </row>
    <row r="102" spans="1:28" x14ac:dyDescent="0.25">
      <c r="A102" t="s">
        <v>7</v>
      </c>
      <c r="C102" s="5">
        <f>C89/C96</f>
        <v>122.5</v>
      </c>
      <c r="F102" s="5">
        <f>F89/F96</f>
        <v>125</v>
      </c>
      <c r="I102" s="5">
        <f>I89/I96</f>
        <v>130</v>
      </c>
      <c r="L102" s="5">
        <f>L89/L96</f>
        <v>130</v>
      </c>
      <c r="O102" s="5">
        <f>O89/O96</f>
        <v>135</v>
      </c>
      <c r="R102" s="5">
        <f>R89/R96</f>
        <v>138.75</v>
      </c>
      <c r="U102" s="5">
        <f>U89/U96</f>
        <v>142.5</v>
      </c>
      <c r="X102" s="5">
        <f>X89/X96</f>
        <v>147.5</v>
      </c>
      <c r="AA102" s="5">
        <f>AA89/AA96</f>
        <v>150</v>
      </c>
    </row>
    <row r="104" spans="1:28" x14ac:dyDescent="0.25">
      <c r="A104" t="s">
        <v>57</v>
      </c>
    </row>
    <row r="105" spans="1:28" x14ac:dyDescent="0.25">
      <c r="A105" t="s">
        <v>52</v>
      </c>
      <c r="B105" s="5">
        <f>B100/110*100</f>
        <v>74.151967435549523</v>
      </c>
      <c r="C105" s="5">
        <f t="shared" ref="C105:M105" si="18">C100/110*100</f>
        <v>66.13636363636364</v>
      </c>
      <c r="D105" s="5">
        <f t="shared" si="18"/>
        <v>71.920821114369488</v>
      </c>
      <c r="E105" s="5">
        <f t="shared" si="18"/>
        <v>73.148148148148152</v>
      </c>
      <c r="F105" s="5">
        <f t="shared" si="18"/>
        <v>69.42815249266863</v>
      </c>
      <c r="G105" s="5">
        <f t="shared" si="18"/>
        <v>75.883838383838381</v>
      </c>
      <c r="H105" s="5">
        <f t="shared" si="18"/>
        <v>75.673400673400678</v>
      </c>
      <c r="I105" s="5">
        <f t="shared" si="18"/>
        <v>67.961876832844581</v>
      </c>
      <c r="J105" s="5">
        <f t="shared" si="18"/>
        <v>71.442687747035578</v>
      </c>
      <c r="K105" s="5">
        <f t="shared" si="18"/>
        <v>76.5625</v>
      </c>
      <c r="L105" s="5">
        <f t="shared" si="18"/>
        <v>68.419661733615229</v>
      </c>
      <c r="M105" s="5">
        <f t="shared" si="18"/>
        <v>73.148148148148152</v>
      </c>
    </row>
    <row r="106" spans="1:28" x14ac:dyDescent="0.25">
      <c r="A106" t="s">
        <v>6</v>
      </c>
      <c r="B106" s="5">
        <f>B101/145*100</f>
        <v>59.605911330049267</v>
      </c>
      <c r="C106" s="5">
        <f t="shared" ref="C106:M106" si="19">C101/145*100</f>
        <v>43.349753694581281</v>
      </c>
      <c r="D106" s="5">
        <f t="shared" si="19"/>
        <v>59.605911330049267</v>
      </c>
      <c r="E106" s="5">
        <f t="shared" si="19"/>
        <v>59.667487684729061</v>
      </c>
      <c r="F106" s="5">
        <f t="shared" si="19"/>
        <v>43.47290640394089</v>
      </c>
      <c r="G106" s="5">
        <f t="shared" si="19"/>
        <v>59.667487684729061</v>
      </c>
      <c r="H106" s="5">
        <f t="shared" si="19"/>
        <v>59.729064039408875</v>
      </c>
      <c r="I106" s="5">
        <f t="shared" si="19"/>
        <v>43.596059113300498</v>
      </c>
      <c r="J106" s="5">
        <f t="shared" si="19"/>
        <v>59.729064039408875</v>
      </c>
      <c r="K106" s="5">
        <f t="shared" si="19"/>
        <v>59.790640394088669</v>
      </c>
      <c r="L106" s="5">
        <f t="shared" si="19"/>
        <v>43.7192118226601</v>
      </c>
      <c r="M106" s="5">
        <f t="shared" si="19"/>
        <v>59.790640394088669</v>
      </c>
      <c r="N106" s="5">
        <f t="shared" ref="N106:AB106" si="20">N101/145*100</f>
        <v>63.177339901477836</v>
      </c>
      <c r="O106" s="5">
        <f t="shared" si="20"/>
        <v>47.536945812807886</v>
      </c>
      <c r="P106" s="5">
        <f t="shared" si="20"/>
        <v>63.177339901477836</v>
      </c>
      <c r="Q106" s="5">
        <f t="shared" si="20"/>
        <v>63.23891625615763</v>
      </c>
      <c r="R106" s="5">
        <f t="shared" si="20"/>
        <v>47.660098522167488</v>
      </c>
      <c r="S106" s="5">
        <f t="shared" si="20"/>
        <v>63.23891625615763</v>
      </c>
      <c r="T106" s="5">
        <f t="shared" si="20"/>
        <v>63.300492610837445</v>
      </c>
      <c r="U106" s="5">
        <f t="shared" si="20"/>
        <v>47.783251231527096</v>
      </c>
      <c r="V106" s="5">
        <f t="shared" si="20"/>
        <v>63.300492610837445</v>
      </c>
      <c r="W106" s="5">
        <f t="shared" si="20"/>
        <v>63.362068965517238</v>
      </c>
      <c r="X106" s="5">
        <f t="shared" si="20"/>
        <v>47.90640394088669</v>
      </c>
      <c r="Y106" s="5">
        <f t="shared" si="20"/>
        <v>63.362068965517238</v>
      </c>
      <c r="Z106" s="5">
        <f t="shared" si="20"/>
        <v>66.748768472906406</v>
      </c>
      <c r="AA106" s="5">
        <f t="shared" si="20"/>
        <v>51.231527093596064</v>
      </c>
      <c r="AB106" s="5">
        <f t="shared" si="20"/>
        <v>66.748768472906406</v>
      </c>
    </row>
    <row r="107" spans="1:28" x14ac:dyDescent="0.25">
      <c r="A107" t="s">
        <v>7</v>
      </c>
      <c r="B107" s="5">
        <v>0</v>
      </c>
      <c r="C107" s="5">
        <f>C102/202.5*100</f>
        <v>60.493827160493829</v>
      </c>
      <c r="D107" s="5">
        <v>0</v>
      </c>
      <c r="E107" s="5">
        <v>0</v>
      </c>
      <c r="F107" s="5">
        <f t="shared" ref="F107:M107" si="21">F102/202.5*100</f>
        <v>61.728395061728392</v>
      </c>
      <c r="G107" s="5">
        <v>0</v>
      </c>
      <c r="H107" s="5">
        <v>0</v>
      </c>
      <c r="I107" s="5">
        <f t="shared" ref="I107:M107" si="22">I102/202.5*100</f>
        <v>64.197530864197532</v>
      </c>
      <c r="J107" s="5">
        <v>0</v>
      </c>
      <c r="K107" s="5">
        <v>0</v>
      </c>
      <c r="L107" s="5">
        <f t="shared" ref="L107:M107" si="23">L102/202.5*100</f>
        <v>64.197530864197532</v>
      </c>
      <c r="M107" s="5">
        <v>0</v>
      </c>
      <c r="O107" s="5">
        <f t="shared" ref="O107:AB107" si="24">O102/202.5*100</f>
        <v>66.666666666666657</v>
      </c>
      <c r="R107" s="5">
        <f t="shared" ref="R107:AB107" si="25">R102/202.5*100</f>
        <v>68.518518518518519</v>
      </c>
      <c r="U107" s="5">
        <f t="shared" ref="U107:AB107" si="26">U102/202.5*100</f>
        <v>70.370370370370367</v>
      </c>
      <c r="X107" s="5">
        <f t="shared" ref="X107:AB107" si="27">X102/202.5*100</f>
        <v>72.839506172839506</v>
      </c>
      <c r="AA107" s="5">
        <f t="shared" ref="AA107:AB107" si="28">AA102/202.5*100</f>
        <v>74.074074074074076</v>
      </c>
    </row>
  </sheetData>
  <mergeCells count="58">
    <mergeCell ref="Q93:S93"/>
    <mergeCell ref="T93:V93"/>
    <mergeCell ref="W93:Y93"/>
    <mergeCell ref="Z93:AB93"/>
    <mergeCell ref="B86:D86"/>
    <mergeCell ref="E86:G86"/>
    <mergeCell ref="H86:J86"/>
    <mergeCell ref="K86:M86"/>
    <mergeCell ref="B93:D93"/>
    <mergeCell ref="E93:G93"/>
    <mergeCell ref="H93:J93"/>
    <mergeCell ref="K93:M93"/>
    <mergeCell ref="N93:P93"/>
    <mergeCell ref="Q95:S95"/>
    <mergeCell ref="T95:V95"/>
    <mergeCell ref="W95:Y95"/>
    <mergeCell ref="Z95:AB95"/>
    <mergeCell ref="B97:D97"/>
    <mergeCell ref="E97:G97"/>
    <mergeCell ref="H97:J97"/>
    <mergeCell ref="K97:M97"/>
    <mergeCell ref="N97:P97"/>
    <mergeCell ref="Q97:S97"/>
    <mergeCell ref="T97:V97"/>
    <mergeCell ref="W97:Y97"/>
    <mergeCell ref="Z97:AB97"/>
    <mergeCell ref="B95:D95"/>
    <mergeCell ref="E95:G95"/>
    <mergeCell ref="H95:J95"/>
    <mergeCell ref="K95:M95"/>
    <mergeCell ref="N95:P95"/>
    <mergeCell ref="Q88:S88"/>
    <mergeCell ref="T88:V88"/>
    <mergeCell ref="W88:Y88"/>
    <mergeCell ref="Z88:AB88"/>
    <mergeCell ref="B90:D90"/>
    <mergeCell ref="E90:G90"/>
    <mergeCell ref="H90:J90"/>
    <mergeCell ref="K90:M90"/>
    <mergeCell ref="N90:P90"/>
    <mergeCell ref="Q90:S90"/>
    <mergeCell ref="T90:V90"/>
    <mergeCell ref="W90:Y90"/>
    <mergeCell ref="Z90:AB90"/>
    <mergeCell ref="B88:D88"/>
    <mergeCell ref="E88:G88"/>
    <mergeCell ref="H88:J88"/>
    <mergeCell ref="K88:M88"/>
    <mergeCell ref="N88:P88"/>
    <mergeCell ref="T2:V2"/>
    <mergeCell ref="W2:Y2"/>
    <mergeCell ref="Z2:AB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8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Maimann</dc:creator>
  <cp:lastModifiedBy>Maimann</cp:lastModifiedBy>
  <cp:lastPrinted>2014-04-14T06:36:26Z</cp:lastPrinted>
  <dcterms:created xsi:type="dcterms:W3CDTF">2014-04-13T10:05:59Z</dcterms:created>
  <dcterms:modified xsi:type="dcterms:W3CDTF">2014-04-19T12:47:49Z</dcterms:modified>
</cp:coreProperties>
</file>