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ephanie J Andersen\SkyDrive\Documents\Træning\"/>
    </mc:Choice>
  </mc:AlternateContent>
  <bookViews>
    <workbookView xWindow="0" yWindow="0" windowWidth="19200" windowHeight="8060"/>
  </bookViews>
  <sheets>
    <sheet name="Forbrændingsberegner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0" i="1" l="1"/>
  <c r="C18" i="1"/>
  <c r="H11" i="1" l="1"/>
  <c r="H22" i="1" l="1"/>
  <c r="H20" i="1"/>
  <c r="H18" i="1"/>
  <c r="H16" i="1"/>
  <c r="H14" i="1"/>
  <c r="C11" i="1" l="1"/>
  <c r="C14" i="1"/>
  <c r="C16" i="1"/>
  <c r="C22" i="1"/>
</calcChain>
</file>

<file path=xl/sharedStrings.xml><?xml version="1.0" encoding="utf-8"?>
<sst xmlns="http://schemas.openxmlformats.org/spreadsheetml/2006/main" count="31" uniqueCount="16">
  <si>
    <t>Kcal</t>
  </si>
  <si>
    <t>Flere gange dagligt:</t>
  </si>
  <si>
    <t>6-7 gange om ugen:</t>
  </si>
  <si>
    <t>3-5 gange om ugen:</t>
  </si>
  <si>
    <t>1-3 gange om ugen:</t>
  </si>
  <si>
    <t>Ingen træning:</t>
  </si>
  <si>
    <t>Ingen Træning:</t>
  </si>
  <si>
    <t xml:space="preserve">BMR = </t>
  </si>
  <si>
    <t>Alder i år =</t>
  </si>
  <si>
    <t>Højde i cm =</t>
  </si>
  <si>
    <t>Vægt i kilo =</t>
  </si>
  <si>
    <t>Mand:</t>
  </si>
  <si>
    <t>Kvinde:</t>
  </si>
  <si>
    <t>Udfyld Vægt, højde og alder:</t>
  </si>
  <si>
    <t>BMR=</t>
  </si>
  <si>
    <t xml:space="preserve">Vægt i kilo =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</si>
</sst>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8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tabSelected="1" workbookViewId="0">
      <selection activeCell="C22" sqref="C22"/>
    </sheetView>
  </sheetViews>
  <sheetFormatPr defaultRowHeight="14.5" x14ac:dyDescent="0.35"/>
  <sheetData>
    <row r="1" spans="1:15" ht="18.5" x14ac:dyDescent="0.45">
      <c r="A1" s="3" t="s">
        <v>13</v>
      </c>
      <c r="I1" s="3"/>
    </row>
    <row r="3" spans="1:15" x14ac:dyDescent="0.35">
      <c r="A3" s="2" t="s">
        <v>12</v>
      </c>
      <c r="E3" s="1"/>
      <c r="F3" s="1" t="s">
        <v>11</v>
      </c>
      <c r="I3" s="2"/>
      <c r="N3" s="1"/>
      <c r="O3" s="1"/>
    </row>
    <row r="5" spans="1:15" x14ac:dyDescent="0.35">
      <c r="A5" t="s">
        <v>10</v>
      </c>
      <c r="C5">
        <v>0</v>
      </c>
      <c r="F5" t="s">
        <v>15</v>
      </c>
      <c r="H5">
        <v>0</v>
      </c>
    </row>
    <row r="7" spans="1:15" x14ac:dyDescent="0.35">
      <c r="A7" t="s">
        <v>9</v>
      </c>
      <c r="C7">
        <v>0</v>
      </c>
      <c r="F7" t="s">
        <v>9</v>
      </c>
      <c r="H7">
        <v>0</v>
      </c>
    </row>
    <row r="9" spans="1:15" x14ac:dyDescent="0.35">
      <c r="A9" t="s">
        <v>8</v>
      </c>
      <c r="C9">
        <v>0</v>
      </c>
      <c r="F9" t="s">
        <v>8</v>
      </c>
      <c r="H9">
        <v>0</v>
      </c>
    </row>
    <row r="11" spans="1:15" x14ac:dyDescent="0.35">
      <c r="A11" t="s">
        <v>7</v>
      </c>
      <c r="C11">
        <f>SUM(C5*9.6)+(1.8*C7)-(C9*4.7)+655</f>
        <v>655</v>
      </c>
      <c r="F11" t="s">
        <v>14</v>
      </c>
      <c r="H11">
        <f>SUM(H5*13.7)+(5*H7)-(6.8*H9)+66</f>
        <v>66</v>
      </c>
    </row>
    <row r="14" spans="1:15" x14ac:dyDescent="0.35">
      <c r="A14" t="s">
        <v>6</v>
      </c>
      <c r="C14">
        <f>SUM((C5*9.6)+(1.8*C7)-(C9*4.7)+655)*1.2</f>
        <v>786</v>
      </c>
      <c r="D14" t="s">
        <v>0</v>
      </c>
      <c r="F14" t="s">
        <v>5</v>
      </c>
      <c r="H14">
        <f>SUM((H5*13.7)+(5*H7)-(6.8*H9)+66)*1.2</f>
        <v>79.2</v>
      </c>
      <c r="I14" t="s">
        <v>0</v>
      </c>
    </row>
    <row r="16" spans="1:15" x14ac:dyDescent="0.35">
      <c r="A16" t="s">
        <v>4</v>
      </c>
      <c r="C16">
        <f>SUM((C5*9.6)+(1.8*C7)-(C9*4.7)+655)*1.375</f>
        <v>900.625</v>
      </c>
      <c r="D16" t="s">
        <v>0</v>
      </c>
      <c r="F16" t="s">
        <v>4</v>
      </c>
      <c r="H16">
        <f>SUM((H5*13.7)+(5*H7)-(6.8*H9)+66)*1.375</f>
        <v>90.75</v>
      </c>
      <c r="I16" t="s">
        <v>0</v>
      </c>
    </row>
    <row r="18" spans="1:9" x14ac:dyDescent="0.35">
      <c r="A18" t="s">
        <v>3</v>
      </c>
      <c r="C18">
        <f>SUM((C5*9.6)+(1.8*C7)-(C9*4.7)+655)*1.55</f>
        <v>1015.25</v>
      </c>
      <c r="D18" t="s">
        <v>0</v>
      </c>
      <c r="F18" t="s">
        <v>3</v>
      </c>
      <c r="H18">
        <f>SUM((H5*13.7)+(5*H7)-(6.8*H9)+66)*1.55</f>
        <v>102.3</v>
      </c>
      <c r="I18" t="s">
        <v>0</v>
      </c>
    </row>
    <row r="20" spans="1:9" x14ac:dyDescent="0.35">
      <c r="A20" t="s">
        <v>2</v>
      </c>
      <c r="C20">
        <f>SUM((C5*9.6)+(1.8*C7)-(C9*4.7)+655)*1.725</f>
        <v>1129.875</v>
      </c>
      <c r="D20" t="s">
        <v>0</v>
      </c>
      <c r="F20" t="s">
        <v>2</v>
      </c>
      <c r="H20">
        <f>SUM((H5*13.7)+(5*H7)-(6.8*H9)+66)*1.725</f>
        <v>113.85000000000001</v>
      </c>
      <c r="I20" t="s">
        <v>0</v>
      </c>
    </row>
    <row r="22" spans="1:9" x14ac:dyDescent="0.35">
      <c r="A22" t="s">
        <v>1</v>
      </c>
      <c r="C22">
        <f>SUM((C5*9.6)+(1.8*C7)-(C9*4.7)+655)*1.9</f>
        <v>1244.5</v>
      </c>
      <c r="D22" t="s">
        <v>0</v>
      </c>
      <c r="F22" t="s">
        <v>1</v>
      </c>
      <c r="H22">
        <f>SUM((H5*13.7)+(5*H7)-(6.8*H9)+66)*1.9</f>
        <v>125.39999999999999</v>
      </c>
      <c r="I22" t="s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(ARM)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Forbrændingsberegner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Mikkel Gundersen</dc:creator>
  <cp:lastModifiedBy>Mikkel Gundersen</cp:lastModifiedBy>
  <dcterms:created xsi:type="dcterms:W3CDTF">2015-02-03T12:00:12Z</dcterms:created>
  <dcterms:modified xsi:type="dcterms:W3CDTF">2015-02-03T13:55:07Z</dcterms:modified>
</cp:coreProperties>
</file>