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sabel\Downloads\"/>
    </mc:Choice>
  </mc:AlternateContent>
  <bookViews>
    <workbookView xWindow="0" yWindow="0" windowWidth="20490" windowHeight="7530"/>
  </bookViews>
  <sheets>
    <sheet name="STRAFNA9" sheetId="2" r:id="rId1"/>
  </sheets>
  <calcPr calcId="171027"/>
</workbook>
</file>

<file path=xl/calcChain.xml><?xml version="1.0" encoding="utf-8"?>
<calcChain xmlns="http://schemas.openxmlformats.org/spreadsheetml/2006/main">
  <c r="C23" i="2" l="1"/>
  <c r="D24" i="2"/>
  <c r="E24" i="2"/>
  <c r="F24" i="2"/>
  <c r="C24" i="2"/>
  <c r="D23" i="2"/>
  <c r="E23" i="2"/>
  <c r="F23" i="2"/>
  <c r="F25" i="2"/>
  <c r="D22" i="2"/>
  <c r="E22" i="2"/>
  <c r="F22" i="2"/>
  <c r="D25" i="2"/>
  <c r="E25" i="2"/>
  <c r="C25" i="2"/>
  <c r="C22" i="2"/>
  <c r="D20" i="2"/>
  <c r="E20" i="2"/>
  <c r="F20" i="2"/>
  <c r="C20" i="2"/>
  <c r="D11" i="2"/>
  <c r="E11" i="2"/>
  <c r="F11" i="2"/>
  <c r="C11" i="2"/>
</calcChain>
</file>

<file path=xl/sharedStrings.xml><?xml version="1.0" encoding="utf-8"?>
<sst xmlns="http://schemas.openxmlformats.org/spreadsheetml/2006/main" count="29" uniqueCount="21">
  <si>
    <t>Skyldige personer efter køn, herkomst og tid</t>
  </si>
  <si>
    <t>Enhed: antal</t>
  </si>
  <si>
    <t>2013</t>
  </si>
  <si>
    <t>2014</t>
  </si>
  <si>
    <t>2015</t>
  </si>
  <si>
    <t>2016</t>
  </si>
  <si>
    <t>Mænd</t>
  </si>
  <si>
    <t>Personer med dansk oprindelse</t>
  </si>
  <si>
    <t>Indvandrere i alt</t>
  </si>
  <si>
    <t>Indvandrere fra vestlige lande</t>
  </si>
  <si>
    <t>Indvandrere fra ikke-vestlige lande</t>
  </si>
  <si>
    <t>Efterkommere i alt</t>
  </si>
  <si>
    <t>Efterkommere fra vestlige lande</t>
  </si>
  <si>
    <t>Efterkommere fra ikke-vestlige lande</t>
  </si>
  <si>
    <t>Kvinder</t>
  </si>
  <si>
    <t>TOTAL: mænd</t>
  </si>
  <si>
    <t>TOTAL: kvinder</t>
  </si>
  <si>
    <t>Uafhængigt af køn</t>
  </si>
  <si>
    <t>TOTAL</t>
  </si>
  <si>
    <t>Indvandrere samt efterkommere fra ikke-vestlig land</t>
  </si>
  <si>
    <t>Indvandrere samt efterkommere fra vestlig 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</si>
</sst>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11">
    <xf numFmtId="0" fontId="0" fillId="0" borderId="0" xfId="0" applyFill="1" applyProtection="1"/>
    <xf numFmtId="0" fontId="1" fillId="0" borderId="0" xfId="0" applyFont="1" applyFill="1" applyProtection="1"/>
    <xf numFmtId="0" fontId="2" fillId="0" borderId="0" xfId="0" applyFont="1" applyFill="1" applyProtection="1"/>
    <xf numFmtId="0" fontId="3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righ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right"/>
    </xf>
    <xf numFmtId="0" fontId="4" fillId="0" borderId="0" xfId="0" applyFont="1" applyFill="1" applyProtection="1"/>
    <xf numFmtId="0" fontId="3" fillId="0" borderId="0" xfId="0" applyFont="1" applyFill="1" applyProtection="1"/>
    <xf numFmtId="0" fontId="4" fillId="0" borderId="0" xfId="0" applyFont="1" applyFill="1" applyAlignment="1" applyProtection="1">
      <alignment horizontal="left"/>
    </xf>
    <xf numFmtId="0" fontId="0" fillId="0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2016: antal skyldige, fordelt på køn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177-48CA-BE00-772797A7951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1177-48CA-BE00-772797A79516}"/>
              </c:ext>
            </c:extLst>
          </c:dPt>
          <c:dLbls>
            <c:dLbl>
              <c:idx val="0"/>
              <c:layout>
                <c:manualLayout>
                  <c:x val="-0.21172887509048868"/>
                  <c:y val="-0.18803550597841936"/>
                </c:manualLayout>
              </c:layout>
              <c:tx>
                <c:rich>
                  <a:bodyPr/>
                  <a:lstStyle/>
                  <a:p>
                    <a:fld id="{8A411CF8-1838-439A-A395-20F22F601F68}" type="CELLRANGE">
                      <a:rPr lang="en-US"/>
                      <a:pPr/>
                      <a:t>[CELLEOMRÅDE]</a:t>
                    </a:fld>
                    <a:r>
                      <a:rPr lang="en-US" baseline="0"/>
                      <a:t>; </a:t>
                    </a:r>
                    <a:fld id="{25342711-5861-4E2A-A399-B927F6AA8678}" type="VALUE">
                      <a:rPr lang="en-US" baseline="0"/>
                      <a:pPr/>
                      <a:t>[VÆRDI]</a:t>
                    </a:fld>
                    <a:r>
                      <a:rPr lang="en-US" baseline="0"/>
                      <a:t>; </a:t>
                    </a:r>
                    <a:fld id="{80586DC4-3188-4204-BD31-11A65F93487D}" type="PERCENTAGE">
                      <a:rPr lang="en-US" baseline="0"/>
                      <a:pPr/>
                      <a:t>[PROCENTDEL]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177-48CA-BE00-772797A79516}"/>
                </c:ext>
              </c:extLst>
            </c:dLbl>
            <c:dLbl>
              <c:idx val="1"/>
              <c:layout>
                <c:manualLayout>
                  <c:x val="0.1371197300458549"/>
                  <c:y val="0.17018919510061248"/>
                </c:manualLayout>
              </c:layout>
              <c:tx>
                <c:rich>
                  <a:bodyPr/>
                  <a:lstStyle/>
                  <a:p>
                    <a:fld id="{1E366717-5042-4E71-9C66-F385D9949881}" type="CELLRANGE">
                      <a:rPr lang="en-US"/>
                      <a:pPr/>
                      <a:t>[CELLEOMRÅDE]</a:t>
                    </a:fld>
                    <a:r>
                      <a:rPr lang="en-US" baseline="0"/>
                      <a:t>; </a:t>
                    </a:r>
                    <a:fld id="{EC1E885F-9056-463D-83C8-E60501EEE66F}" type="VALUE">
                      <a:rPr lang="en-US" baseline="0"/>
                      <a:pPr/>
                      <a:t>[VÆRDI]</a:t>
                    </a:fld>
                    <a:r>
                      <a:rPr lang="en-US" baseline="0"/>
                      <a:t>; </a:t>
                    </a:r>
                    <a:fld id="{EC2ABB85-9C2D-4F12-895F-C0C58098BCBC}" type="PERCENTAGE">
                      <a:rPr lang="en-US" baseline="0"/>
                      <a:pPr/>
                      <a:t>[PROCENTDEL]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177-48CA-BE00-772797A795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a-DK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(STRAFNA9!$F$11,STRAFNA9!$F$20)</c:f>
              <c:numCache>
                <c:formatCode>General</c:formatCode>
                <c:ptCount val="2"/>
                <c:pt idx="0">
                  <c:v>118869</c:v>
                </c:pt>
                <c:pt idx="1">
                  <c:v>35396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(STRAFNA9!$A$4,STRAFNA9!$A$13)</c15:f>
                <c15:dlblRangeCache>
                  <c:ptCount val="2"/>
                  <c:pt idx="0">
                    <c:v>Mænd</c:v>
                  </c:pt>
                  <c:pt idx="1">
                    <c:v>Kvinder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1177-48CA-BE00-772797A7951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0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2016: antal skyldige, fordelt på oprindelse</a:t>
            </a:r>
          </a:p>
        </c:rich>
      </c:tx>
      <c:layout>
        <c:manualLayout>
          <c:xMode val="edge"/>
          <c:yMode val="edge"/>
          <c:x val="0.16597222222222222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736-47BE-9A51-40116EE029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5736-47BE-9A51-40116EE029A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5736-47BE-9A51-40116EE029AB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10E32AE-8ED8-4C62-B574-A2E34BE54A25}" type="CELLRANGE">
                      <a:rPr lang="en-US"/>
                      <a:pPr/>
                      <a:t>[CELLEOMRÅDE]</a:t>
                    </a:fld>
                    <a:r>
                      <a:rPr lang="en-US" baseline="0"/>
                      <a:t>; </a:t>
                    </a:r>
                    <a:fld id="{F747AAA0-C584-4E9F-8FFA-90E024660115}" type="VALUE">
                      <a:rPr lang="en-US" baseline="0"/>
                      <a:pPr/>
                      <a:t>[VÆRDI]</a:t>
                    </a:fld>
                    <a:r>
                      <a:rPr lang="en-US" baseline="0"/>
                      <a:t>; </a:t>
                    </a:r>
                    <a:fld id="{80FBDA75-CB4B-4CFC-A18C-026C8AB22FCC}" type="PERCENTAGE">
                      <a:rPr lang="en-US" baseline="0"/>
                      <a:pPr/>
                      <a:t>[PROCENTDEL]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736-47BE-9A51-40116EE029AB}"/>
                </c:ext>
              </c:extLst>
            </c:dLbl>
            <c:dLbl>
              <c:idx val="1"/>
              <c:layout>
                <c:manualLayout>
                  <c:x val="-5.3207141996312775E-2"/>
                  <c:y val="0.20985527850685332"/>
                </c:manualLayout>
              </c:layout>
              <c:tx>
                <c:rich>
                  <a:bodyPr/>
                  <a:lstStyle/>
                  <a:p>
                    <a:fld id="{786D8621-2BEB-4BCF-BA07-BE1CE021C3EB}" type="CELLRANGE">
                      <a:rPr lang="en-US"/>
                      <a:pPr/>
                      <a:t>[CELLEOMRÅDE]</a:t>
                    </a:fld>
                    <a:r>
                      <a:rPr lang="en-US" baseline="0"/>
                      <a:t>; </a:t>
                    </a:r>
                    <a:fld id="{A9DBF4C2-1660-404C-B002-C8B3E0ADF7E8}" type="VALUE">
                      <a:rPr lang="en-US" baseline="0"/>
                      <a:pPr/>
                      <a:t>[VÆRDI]</a:t>
                    </a:fld>
                    <a:r>
                      <a:rPr lang="en-US" baseline="0"/>
                      <a:t>; </a:t>
                    </a:r>
                    <a:fld id="{443FBF29-2055-458D-885D-9D8390B0EDCB}" type="PERCENTAGE">
                      <a:rPr lang="en-US" baseline="0"/>
                      <a:pPr/>
                      <a:t>[PROCENTDEL]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5736-47BE-9A51-40116EE029AB}"/>
                </c:ext>
              </c:extLst>
            </c:dLbl>
            <c:dLbl>
              <c:idx val="2"/>
              <c:layout>
                <c:manualLayout>
                  <c:x val="-0.12151511844162691"/>
                  <c:y val="0.10939195100612424"/>
                </c:manualLayout>
              </c:layout>
              <c:tx>
                <c:rich>
                  <a:bodyPr/>
                  <a:lstStyle/>
                  <a:p>
                    <a:fld id="{E7B5F468-2B8F-4242-B28D-8218B1567638}" type="CELLRANGE">
                      <a:rPr lang="en-US"/>
                      <a:pPr/>
                      <a:t>[CELLEOMRÅDE]</a:t>
                    </a:fld>
                    <a:r>
                      <a:rPr lang="en-US" baseline="0"/>
                      <a:t>; </a:t>
                    </a:r>
                    <a:fld id="{44C939C5-B8E2-4842-B4B7-21D82B1FC9A6}" type="VALUE">
                      <a:rPr lang="en-US" baseline="0"/>
                      <a:pPr/>
                      <a:t>[VÆRDI]</a:t>
                    </a:fld>
                    <a:r>
                      <a:rPr lang="en-US" baseline="0"/>
                      <a:t>; </a:t>
                    </a:r>
                    <a:fld id="{7051E3F8-E678-4B75-B915-AAEFBDAA7A0F}" type="PERCENTAGE">
                      <a:rPr lang="en-US" baseline="0"/>
                      <a:pPr/>
                      <a:t>[PROCENTDEL]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5736-47BE-9A51-40116EE029AB}"/>
                </c:ext>
              </c:extLst>
            </c:dLbl>
            <c:dLbl>
              <c:idx val="3"/>
              <c:layout>
                <c:manualLayout>
                  <c:x val="3.1736220472440943E-2"/>
                  <c:y val="-7.2071303587051619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5736-47BE-9A51-40116EE029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a-DK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STRAFNA9!$F$22:$F$24</c:f>
              <c:numCache>
                <c:formatCode>General</c:formatCode>
                <c:ptCount val="3"/>
                <c:pt idx="0">
                  <c:v>126230</c:v>
                </c:pt>
                <c:pt idx="1">
                  <c:v>6284</c:v>
                </c:pt>
                <c:pt idx="2">
                  <c:v>21751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STRAFNA9!$B$22:$B$28</c15:f>
                <c15:dlblRangeCache>
                  <c:ptCount val="7"/>
                  <c:pt idx="0">
                    <c:v>Personer med dansk oprindelse</c:v>
                  </c:pt>
                  <c:pt idx="1">
                    <c:v>Indvandrere samt efterkommere fra vestlig land</c:v>
                  </c:pt>
                  <c:pt idx="2">
                    <c:v>Indvandrere samt efterkommere fra ikke-vestlig land</c:v>
                  </c:pt>
                  <c:pt idx="3">
                    <c:v>TOTAL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5736-47BE-9A51-40116EE029A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572620</xdr:colOff>
      <xdr:row>0</xdr:row>
      <xdr:rowOff>111499</xdr:rowOff>
    </xdr:from>
    <xdr:to>
      <xdr:col>14</xdr:col>
      <xdr:colOff>272302</xdr:colOff>
      <xdr:row>14</xdr:row>
      <xdr:rowOff>154081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E6228A5-9F93-4145-A996-8F6995996A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582705</xdr:colOff>
      <xdr:row>15</xdr:row>
      <xdr:rowOff>107576</xdr:rowOff>
    </xdr:from>
    <xdr:to>
      <xdr:col>14</xdr:col>
      <xdr:colOff>313763</xdr:colOff>
      <xdr:row>29</xdr:row>
      <xdr:rowOff>183776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C8B2AAF3-C1FE-4A11-9730-E014696C71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zoomScale="85" zoomScaleNormal="85" workbookViewId="0">
      <selection activeCell="G24" sqref="G24"/>
    </sheetView>
  </sheetViews>
  <sheetFormatPr defaultRowHeight="15" x14ac:dyDescent="0.25"/>
  <cols>
    <col min="1" max="1" width="18.85546875" customWidth="1"/>
    <col min="2" max="2" width="46.140625" customWidth="1"/>
    <col min="3" max="4" width="9" customWidth="1"/>
    <col min="5" max="6" width="7" customWidth="1"/>
  </cols>
  <sheetData>
    <row r="1" spans="1:6" ht="17.25" x14ac:dyDescent="0.3">
      <c r="A1" s="1" t="s">
        <v>0</v>
      </c>
    </row>
    <row r="2" spans="1:6" x14ac:dyDescent="0.25">
      <c r="A2" s="2" t="s">
        <v>1</v>
      </c>
    </row>
    <row r="3" spans="1:6" x14ac:dyDescent="0.25">
      <c r="C3" s="3" t="s">
        <v>2</v>
      </c>
      <c r="D3" s="3" t="s">
        <v>3</v>
      </c>
      <c r="E3" s="3" t="s">
        <v>4</v>
      </c>
      <c r="F3" s="3" t="s">
        <v>5</v>
      </c>
    </row>
    <row r="4" spans="1:6" x14ac:dyDescent="0.25">
      <c r="A4" s="3" t="s">
        <v>6</v>
      </c>
      <c r="B4" s="3" t="s">
        <v>7</v>
      </c>
      <c r="C4" s="4">
        <v>102700</v>
      </c>
      <c r="D4" s="4">
        <v>103381</v>
      </c>
      <c r="E4" s="4">
        <v>98497</v>
      </c>
      <c r="F4" s="4">
        <v>96158</v>
      </c>
    </row>
    <row r="5" spans="1:6" x14ac:dyDescent="0.25">
      <c r="B5" s="3" t="s">
        <v>8</v>
      </c>
      <c r="C5" s="4">
        <v>15722</v>
      </c>
      <c r="D5" s="4">
        <v>16380</v>
      </c>
      <c r="E5" s="4">
        <v>16493</v>
      </c>
      <c r="F5" s="4">
        <v>16138</v>
      </c>
    </row>
    <row r="6" spans="1:6" x14ac:dyDescent="0.25">
      <c r="B6" s="5" t="s">
        <v>9</v>
      </c>
      <c r="C6" s="6">
        <v>3679</v>
      </c>
      <c r="D6" s="6">
        <v>4083</v>
      </c>
      <c r="E6" s="6">
        <v>4329</v>
      </c>
      <c r="F6" s="6">
        <v>4420</v>
      </c>
    </row>
    <row r="7" spans="1:6" x14ac:dyDescent="0.25">
      <c r="B7" s="5" t="s">
        <v>10</v>
      </c>
      <c r="C7" s="6">
        <v>12043</v>
      </c>
      <c r="D7" s="6">
        <v>12297</v>
      </c>
      <c r="E7" s="6">
        <v>12164</v>
      </c>
      <c r="F7" s="6">
        <v>11718</v>
      </c>
    </row>
    <row r="8" spans="1:6" x14ac:dyDescent="0.25">
      <c r="B8" s="3" t="s">
        <v>11</v>
      </c>
      <c r="C8" s="4">
        <v>5700</v>
      </c>
      <c r="D8" s="4">
        <v>6244</v>
      </c>
      <c r="E8" s="4">
        <v>6233</v>
      </c>
      <c r="F8" s="4">
        <v>6573</v>
      </c>
    </row>
    <row r="9" spans="1:6" x14ac:dyDescent="0.25">
      <c r="B9" s="5" t="s">
        <v>12</v>
      </c>
      <c r="C9" s="6">
        <v>391</v>
      </c>
      <c r="D9" s="6">
        <v>367</v>
      </c>
      <c r="E9" s="6">
        <v>369</v>
      </c>
      <c r="F9" s="6">
        <v>366</v>
      </c>
    </row>
    <row r="10" spans="1:6" x14ac:dyDescent="0.25">
      <c r="B10" s="5" t="s">
        <v>13</v>
      </c>
      <c r="C10" s="6">
        <v>5309</v>
      </c>
      <c r="D10" s="6">
        <v>5877</v>
      </c>
      <c r="E10" s="6">
        <v>5864</v>
      </c>
      <c r="F10" s="6">
        <v>6207</v>
      </c>
    </row>
    <row r="11" spans="1:6" x14ac:dyDescent="0.25">
      <c r="B11" s="7" t="s">
        <v>15</v>
      </c>
      <c r="C11" s="7">
        <f>C4+C5+C8</f>
        <v>124122</v>
      </c>
      <c r="D11" s="7">
        <f t="shared" ref="D11:F11" si="0">D4+D5+D8</f>
        <v>126005</v>
      </c>
      <c r="E11" s="7">
        <f t="shared" si="0"/>
        <v>121223</v>
      </c>
      <c r="F11" s="7">
        <f t="shared" si="0"/>
        <v>118869</v>
      </c>
    </row>
    <row r="13" spans="1:6" x14ac:dyDescent="0.25">
      <c r="A13" s="3" t="s">
        <v>14</v>
      </c>
      <c r="B13" s="3" t="s">
        <v>7</v>
      </c>
      <c r="C13" s="4">
        <v>31403</v>
      </c>
      <c r="D13" s="4">
        <v>31505</v>
      </c>
      <c r="E13" s="4">
        <v>30840</v>
      </c>
      <c r="F13" s="4">
        <v>30072</v>
      </c>
    </row>
    <row r="14" spans="1:6" x14ac:dyDescent="0.25">
      <c r="B14" s="3" t="s">
        <v>8</v>
      </c>
      <c r="C14" s="4">
        <v>3876</v>
      </c>
      <c r="D14" s="4">
        <v>4140</v>
      </c>
      <c r="E14" s="4">
        <v>4244</v>
      </c>
      <c r="F14" s="4">
        <v>4124</v>
      </c>
    </row>
    <row r="15" spans="1:6" x14ac:dyDescent="0.25">
      <c r="B15" s="5" t="s">
        <v>9</v>
      </c>
      <c r="C15" s="6">
        <v>1286</v>
      </c>
      <c r="D15" s="6">
        <v>1399</v>
      </c>
      <c r="E15" s="6">
        <v>1401</v>
      </c>
      <c r="F15" s="6">
        <v>1399</v>
      </c>
    </row>
    <row r="16" spans="1:6" x14ac:dyDescent="0.25">
      <c r="B16" s="5" t="s">
        <v>10</v>
      </c>
      <c r="C16" s="6">
        <v>2590</v>
      </c>
      <c r="D16" s="6">
        <v>2741</v>
      </c>
      <c r="E16" s="6">
        <v>2843</v>
      </c>
      <c r="F16" s="6">
        <v>2725</v>
      </c>
    </row>
    <row r="17" spans="1:6" x14ac:dyDescent="0.25">
      <c r="B17" s="3" t="s">
        <v>11</v>
      </c>
      <c r="C17" s="4">
        <v>1010</v>
      </c>
      <c r="D17" s="4">
        <v>1202</v>
      </c>
      <c r="E17" s="4">
        <v>1304</v>
      </c>
      <c r="F17" s="4">
        <v>1200</v>
      </c>
    </row>
    <row r="18" spans="1:6" x14ac:dyDescent="0.25">
      <c r="B18" s="5" t="s">
        <v>12</v>
      </c>
      <c r="C18" s="6">
        <v>108</v>
      </c>
      <c r="D18" s="6">
        <v>106</v>
      </c>
      <c r="E18" s="6">
        <v>132</v>
      </c>
      <c r="F18" s="6">
        <v>99</v>
      </c>
    </row>
    <row r="19" spans="1:6" x14ac:dyDescent="0.25">
      <c r="B19" s="5" t="s">
        <v>13</v>
      </c>
      <c r="C19" s="6">
        <v>902</v>
      </c>
      <c r="D19" s="6">
        <v>1096</v>
      </c>
      <c r="E19" s="6">
        <v>1172</v>
      </c>
      <c r="F19" s="6">
        <v>1101</v>
      </c>
    </row>
    <row r="20" spans="1:6" x14ac:dyDescent="0.25">
      <c r="B20" s="9" t="s">
        <v>16</v>
      </c>
      <c r="C20" s="7">
        <f>C13+C14+C17</f>
        <v>36289</v>
      </c>
      <c r="D20" s="7">
        <f t="shared" ref="D20:F20" si="1">D13+D14+D17</f>
        <v>36847</v>
      </c>
      <c r="E20" s="7">
        <f t="shared" si="1"/>
        <v>36388</v>
      </c>
      <c r="F20" s="7">
        <f t="shared" si="1"/>
        <v>35396</v>
      </c>
    </row>
    <row r="22" spans="1:6" x14ac:dyDescent="0.25">
      <c r="A22" s="8" t="s">
        <v>17</v>
      </c>
      <c r="B22" s="3" t="s">
        <v>7</v>
      </c>
      <c r="C22">
        <f>C4+C13</f>
        <v>134103</v>
      </c>
      <c r="D22">
        <f t="shared" ref="D22:F22" si="2">D4+D13</f>
        <v>134886</v>
      </c>
      <c r="E22">
        <f t="shared" si="2"/>
        <v>129337</v>
      </c>
      <c r="F22">
        <f t="shared" si="2"/>
        <v>126230</v>
      </c>
    </row>
    <row r="23" spans="1:6" x14ac:dyDescent="0.25">
      <c r="B23" s="3" t="s">
        <v>20</v>
      </c>
      <c r="C23">
        <f>C6+C9+C15+C18</f>
        <v>5464</v>
      </c>
      <c r="D23">
        <f t="shared" ref="D23:F23" si="3">D6+D9+D15+D18</f>
        <v>5955</v>
      </c>
      <c r="E23">
        <f t="shared" si="3"/>
        <v>6231</v>
      </c>
      <c r="F23">
        <f t="shared" si="3"/>
        <v>6284</v>
      </c>
    </row>
    <row r="24" spans="1:6" x14ac:dyDescent="0.25">
      <c r="B24" s="3" t="s">
        <v>19</v>
      </c>
      <c r="C24" s="10">
        <f>C7+C10+C16+C19</f>
        <v>20844</v>
      </c>
      <c r="D24" s="10">
        <f t="shared" ref="D24:F24" si="4">D7+D10+D16+D19</f>
        <v>22011</v>
      </c>
      <c r="E24" s="10">
        <f t="shared" si="4"/>
        <v>22043</v>
      </c>
      <c r="F24" s="10">
        <f t="shared" si="4"/>
        <v>21751</v>
      </c>
    </row>
    <row r="25" spans="1:6" x14ac:dyDescent="0.25">
      <c r="B25" s="9" t="s">
        <v>18</v>
      </c>
      <c r="C25" s="7">
        <f>C11+C20</f>
        <v>160411</v>
      </c>
      <c r="D25" s="7">
        <f>D11+D20</f>
        <v>162852</v>
      </c>
      <c r="E25" s="7">
        <f>E11+E20</f>
        <v>157611</v>
      </c>
      <c r="F25" s="7">
        <f>F11+F20</f>
        <v>154265</v>
      </c>
    </row>
    <row r="26" spans="1:6" x14ac:dyDescent="0.25">
      <c r="B26" s="3"/>
    </row>
    <row r="27" spans="1:6" x14ac:dyDescent="0.25">
      <c r="B27" s="5"/>
      <c r="C27" s="2"/>
      <c r="D27" s="2"/>
      <c r="E27" s="2"/>
      <c r="F27" s="2"/>
    </row>
    <row r="28" spans="1:6" x14ac:dyDescent="0.25">
      <c r="B28" s="5"/>
      <c r="C28" s="2"/>
      <c r="D28" s="2"/>
      <c r="E28" s="2"/>
      <c r="F28" s="2"/>
    </row>
    <row r="30" spans="1:6" x14ac:dyDescent="0.25">
      <c r="F30" s="2"/>
    </row>
    <row r="31" spans="1:6" x14ac:dyDescent="0.25">
      <c r="F31" s="2"/>
    </row>
  </sheetData>
  <pageMargins left="0.75" right="0.75" top="0.75" bottom="0.5" header="0.5" footer="0.7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STRAFNA9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Isabel</cp:lastModifiedBy>
  <dcterms:created xsi:type="dcterms:W3CDTF">2018-06-15T16:01:40Z</dcterms:created>
  <dcterms:modified xsi:type="dcterms:W3CDTF">2018-06-15T16:41:00Z</dcterms:modified>
</cp:coreProperties>
</file>